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 2009" sheetId="1" r:id="rId1"/>
  </sheets>
  <definedNames>
    <definedName name="_xlnm.Print_Area" localSheetId="0">'I 2009'!$A$1:$E$64</definedName>
  </definedNames>
  <calcPr fullCalcOnLoad="1"/>
</workbook>
</file>

<file path=xl/sharedStrings.xml><?xml version="1.0" encoding="utf-8"?>
<sst xmlns="http://schemas.openxmlformats.org/spreadsheetml/2006/main" count="67" uniqueCount="57">
  <si>
    <t>Wyszczególnienie</t>
  </si>
  <si>
    <t>Plan                        (po zmianach)</t>
  </si>
  <si>
    <t>Wykonanie planu</t>
  </si>
  <si>
    <t>% wykonania planu                       (3:2)</t>
  </si>
  <si>
    <t>Struktura wykonania                      w %</t>
  </si>
  <si>
    <t>w złotych</t>
  </si>
  <si>
    <t>I. DOCHODY OGÓŁEM:</t>
  </si>
  <si>
    <t>Dochody własne razem:</t>
  </si>
  <si>
    <t>z tego:</t>
  </si>
  <si>
    <t>1/ udział w podatku dochodowym od osób fizycznych</t>
  </si>
  <si>
    <t>2/ udział w podatku dochodowym od osób prawnych</t>
  </si>
  <si>
    <t>3/ wpływy z opłat komunikacyjnych</t>
  </si>
  <si>
    <t>4/ wpływy z usług</t>
  </si>
  <si>
    <t>5/ pozostałe dochody</t>
  </si>
  <si>
    <t>Dotacje celowe:</t>
  </si>
  <si>
    <t>Subwencja ogólna:</t>
  </si>
  <si>
    <t>1/ część oświatowa</t>
  </si>
  <si>
    <t>2/ część wyrównawcza</t>
  </si>
  <si>
    <t>3/ część równoważąca</t>
  </si>
  <si>
    <t>II. WYDATKI OGÓŁEM*:</t>
  </si>
  <si>
    <t>Wydatki majątkowe:</t>
  </si>
  <si>
    <t>w tym:</t>
  </si>
  <si>
    <t>1/ dotacje</t>
  </si>
  <si>
    <t>Wydatki bieżące:</t>
  </si>
  <si>
    <t>1/ wynagodzenia i pochodne</t>
  </si>
  <si>
    <t>2/ dotacje</t>
  </si>
  <si>
    <t>3/ wydatki na obsługę długu</t>
  </si>
  <si>
    <t>4/ wydatki przypadające do spłaty w danym roku budżetowym, zgodnie z zawartą umową, z tytułu poręczeń</t>
  </si>
  <si>
    <t>5/ pozostałe wydatki</t>
  </si>
  <si>
    <t>III. WYNIK:</t>
  </si>
  <si>
    <t>IV. FINANSOWANIE (V-VI)</t>
  </si>
  <si>
    <t>V. PRZYCHODY OGÓŁEM:</t>
  </si>
  <si>
    <t>1/ kredyty i pożyczki</t>
  </si>
  <si>
    <t>2/ inne źródła</t>
  </si>
  <si>
    <t xml:space="preserve">    w tym:</t>
  </si>
  <si>
    <t xml:space="preserve">        środki na pokrycie deficytu</t>
  </si>
  <si>
    <t>VI. ROZCHODY OGÓŁEM:</t>
  </si>
  <si>
    <t xml:space="preserve">        spłata kredytów i pożyczek</t>
  </si>
  <si>
    <t>Sporządził:</t>
  </si>
  <si>
    <t>Skarbnik Powiatu</t>
  </si>
  <si>
    <t>Ewa Dymek</t>
  </si>
  <si>
    <t>1/ dotacje rozwojowe oraz środki na finansowanie Wspólnej Polityki Rolnej - finansowanie programów i projektów ze środków funduszy strukturalnych, Funduszu Spójności oraz z funduszy unijnych finansujących Wspólną Politykę Rolną</t>
  </si>
  <si>
    <t>2/ dotacje rozwojowe oraz środki na finansowanie Wspólnej Polityki Rolnej - współfinansowanie programów i projektów ze środków funduszy strukturalnych, Funduszu Spójności oraz z funduszy unijnych finansujących Wspólną Politykę Rolną</t>
  </si>
  <si>
    <t>3/ dotacje celowe otrzymane z budżetu państwa na zadania bieżące z zakresu administracji rządowej oraz inne zadania zlecone ustawami realizowane przez powiat</t>
  </si>
  <si>
    <t>4/ dotacje celowe otrzymane z budżetu państwa na zadania bieżące realizowane przez powiat na podstawie porozumień z organami administacji rządowej</t>
  </si>
  <si>
    <t>5/ dotacje celowe otrzymane z budżetu państwa na realizację bieżących zadań włanych powiatu</t>
  </si>
  <si>
    <t>6/ dotacje celowe otrzymane z budżetu państwa na inwestycje i zakupy inwestycyjne z zakresu administracji rządowej oraz inne zadania zlecone ustawami realizowane przez powiat</t>
  </si>
  <si>
    <t>Załącznik                                                                                                                                                                          do Uchwały Nr 268/2009 Zarządu Powiatu Czarnkowsko-Trzcianeckiego                                                                                                                                                   z dnia 30 kwietnia 2009r. w sprawie podania do publicznej wiadomości                                                                                                                                                 kwartalnej informacji o wykonaniu budżetu Powiatu Czarnkowsko - Trzcianeckiego                                                                                                                                                 za I kwartał 2009 roku</t>
  </si>
  <si>
    <t>7/ dotacje celowe otrzymane z gminy na zadania bieżące realizowane na podstawie porozumień (umów) między jednostkami samorządu terytorialnego</t>
  </si>
  <si>
    <t>8/ dotacje celowe otrzymane z gminy na inwestycje i zakupy inwestycyjne realizowane na podstawie porozumień (umów) między jednostkami samorządu terytorialnego</t>
  </si>
  <si>
    <t>9/ dotacje celowe otrzymane z powiatu na zadania bieżące realizowane na podstawie porozumień (umów) między jednostkami samorządu terytorialnego</t>
  </si>
  <si>
    <t>10/ dotacje otrzymane z funduszy celowych na finansowanie lub dofinansowanie kosztów realizacji inwestycji i zakupów inwestycyjnych jednostek sektora finansów publicznych</t>
  </si>
  <si>
    <t>11/ wpływy z tytułu pomocy finansowej udzielonej między jednostkami samorządu terytorialnego na dofinansowanie własnych zadań bieżących</t>
  </si>
  <si>
    <t>12/ środki otrzymane od pozostałych jednostek zaliczanych do sektora finansów publicznych na realizację zadań bieżących jenostek zaliczanych do sektora finansów publicznych</t>
  </si>
  <si>
    <t>14/ środki z Funduszu Pracy otrzymane przez powiat z przeznaczeniem na finansowanie kosztów wynagrodzenia i składek na ubezpieczenia społeczne pracowników powiatowego urzędu pracy</t>
  </si>
  <si>
    <t>*/  wykonanie   planu   wydatków  nie  obejmuje  zobowiązań   niewymagalnych,  które  wyniosły - według  stanu  na 31 marca 2009 roku: 9.787.702,91 zł</t>
  </si>
  <si>
    <t>13/ środki na dofinansowanie własnych zadań bieżących gmin (związków gmin), powiatów (związków powiatów), samorządów województw, pozyskane z innych źródeł - pozostałe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</si>
</sst>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43" fontId="6" fillId="0" borderId="6" xfId="0" applyNumberFormat="1" applyFont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vertical="center" wrapText="1"/>
    </xf>
    <xf numFmtId="43" fontId="6" fillId="0" borderId="8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3" fontId="6" fillId="0" borderId="0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3" fontId="6" fillId="0" borderId="7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43" fontId="6" fillId="0" borderId="3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4" fillId="3" borderId="3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3" fontId="3" fillId="3" borderId="1" xfId="0" applyNumberFormat="1" applyFont="1" applyFill="1" applyBorder="1" applyAlignment="1">
      <alignment horizontal="right" vertical="center" wrapText="1"/>
    </xf>
    <xf numFmtId="43" fontId="4" fillId="3" borderId="3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43" fontId="4" fillId="3" borderId="1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43" fontId="4" fillId="3" borderId="4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3" fontId="4" fillId="3" borderId="6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3" fontId="3" fillId="2" borderId="3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3" fontId="3" fillId="2" borderId="8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60" workbookViewId="0" topLeftCell="A26">
      <selection activeCell="D31" sqref="D31"/>
    </sheetView>
  </sheetViews>
  <sheetFormatPr defaultColWidth="9.140625" defaultRowHeight="12.75"/>
  <cols>
    <col min="1" max="1" width="57.7109375" style="25" customWidth="1"/>
    <col min="2" max="5" width="17.8515625" style="0" customWidth="1"/>
    <col min="6" max="16384" width="15.7109375" style="0" customWidth="1"/>
  </cols>
  <sheetData>
    <row r="1" spans="1:5" s="1" customFormat="1" ht="21.75" customHeight="1">
      <c r="A1" s="74" t="s">
        <v>47</v>
      </c>
      <c r="B1" s="74"/>
      <c r="C1" s="74"/>
      <c r="D1" s="74"/>
      <c r="E1" s="74"/>
    </row>
    <row r="2" spans="1:5" s="1" customFormat="1" ht="80.25" customHeight="1">
      <c r="A2" s="74"/>
      <c r="B2" s="74"/>
      <c r="C2" s="74"/>
      <c r="D2" s="74"/>
      <c r="E2" s="74"/>
    </row>
    <row r="3" spans="1:5" s="1" customFormat="1" ht="57.75" customHeight="1">
      <c r="A3" s="78" t="s">
        <v>0</v>
      </c>
      <c r="B3" s="2" t="s">
        <v>1</v>
      </c>
      <c r="C3" s="2" t="s">
        <v>2</v>
      </c>
      <c r="D3" s="80" t="s">
        <v>3</v>
      </c>
      <c r="E3" s="80" t="s">
        <v>4</v>
      </c>
    </row>
    <row r="4" spans="1:5" s="1" customFormat="1" ht="21.75" customHeight="1">
      <c r="A4" s="79"/>
      <c r="B4" s="76" t="s">
        <v>5</v>
      </c>
      <c r="C4" s="77"/>
      <c r="D4" s="81"/>
      <c r="E4" s="81"/>
    </row>
    <row r="5" spans="1:5" s="1" customFormat="1" ht="15.75" customHeigh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s="50" customFormat="1" ht="33" customHeight="1">
      <c r="A6" s="47" t="s">
        <v>6</v>
      </c>
      <c r="B6" s="48">
        <f>SUM(B7,B14,B32)</f>
        <v>74914796</v>
      </c>
      <c r="C6" s="48">
        <f>SUM(C7,C14,C32)</f>
        <v>23111570.810000002</v>
      </c>
      <c r="D6" s="49">
        <v>30.85</v>
      </c>
      <c r="E6" s="49">
        <f>SUM(E7,E14,E32)</f>
        <v>100</v>
      </c>
    </row>
    <row r="7" spans="1:5" s="55" customFormat="1" ht="21.75" customHeight="1">
      <c r="A7" s="51" t="s">
        <v>7</v>
      </c>
      <c r="B7" s="52">
        <f>SUM(B9:B13)</f>
        <v>14585576</v>
      </c>
      <c r="C7" s="52">
        <f>SUM(C9:C13)</f>
        <v>3283042.31</v>
      </c>
      <c r="D7" s="53">
        <v>22.51</v>
      </c>
      <c r="E7" s="54">
        <f>SUM(E9:E13)</f>
        <v>14.21</v>
      </c>
    </row>
    <row r="8" spans="1:5" s="1" customFormat="1" ht="21.75" customHeight="1">
      <c r="A8" s="4" t="s">
        <v>8</v>
      </c>
      <c r="B8" s="32"/>
      <c r="C8" s="26"/>
      <c r="D8" s="5"/>
      <c r="E8" s="6"/>
    </row>
    <row r="9" spans="1:5" s="10" customFormat="1" ht="31.5" customHeight="1">
      <c r="A9" s="7" t="s">
        <v>9</v>
      </c>
      <c r="B9" s="28">
        <v>8933773</v>
      </c>
      <c r="C9" s="27">
        <v>1693684</v>
      </c>
      <c r="D9" s="8">
        <v>18.96</v>
      </c>
      <c r="E9" s="9">
        <v>7.33</v>
      </c>
    </row>
    <row r="10" spans="1:5" s="10" customFormat="1" ht="31.5" customHeight="1">
      <c r="A10" s="11" t="s">
        <v>10</v>
      </c>
      <c r="B10" s="28">
        <v>276000</v>
      </c>
      <c r="C10" s="28">
        <v>98975.93</v>
      </c>
      <c r="D10" s="8">
        <v>35.86</v>
      </c>
      <c r="E10" s="12">
        <v>0.43</v>
      </c>
    </row>
    <row r="11" spans="1:5" s="10" customFormat="1" ht="21.75" customHeight="1">
      <c r="A11" s="13" t="s">
        <v>11</v>
      </c>
      <c r="B11" s="29">
        <v>1250000</v>
      </c>
      <c r="C11" s="29">
        <v>470671.5</v>
      </c>
      <c r="D11" s="8">
        <v>37.65</v>
      </c>
      <c r="E11" s="14">
        <v>2.04</v>
      </c>
    </row>
    <row r="12" spans="1:5" s="10" customFormat="1" ht="21.75" customHeight="1">
      <c r="A12" s="13" t="s">
        <v>12</v>
      </c>
      <c r="B12" s="29">
        <v>2273948</v>
      </c>
      <c r="C12" s="29">
        <v>589838.24</v>
      </c>
      <c r="D12" s="8">
        <v>25.94</v>
      </c>
      <c r="E12" s="14">
        <v>2.55</v>
      </c>
    </row>
    <row r="13" spans="1:5" s="10" customFormat="1" ht="21.75" customHeight="1">
      <c r="A13" s="13" t="s">
        <v>13</v>
      </c>
      <c r="B13" s="29">
        <v>1851855</v>
      </c>
      <c r="C13" s="29">
        <v>429872.64</v>
      </c>
      <c r="D13" s="8">
        <v>23.21</v>
      </c>
      <c r="E13" s="14">
        <v>1.86</v>
      </c>
    </row>
    <row r="14" spans="1:5" s="56" customFormat="1" ht="21.75" customHeight="1">
      <c r="A14" s="51" t="s">
        <v>14</v>
      </c>
      <c r="B14" s="52">
        <f>SUM(B29:B31,B15:B25)</f>
        <v>19729260</v>
      </c>
      <c r="C14" s="52">
        <f>SUM(C29:C31,C15:C25)</f>
        <v>4971537.5</v>
      </c>
      <c r="D14" s="52">
        <v>25.2</v>
      </c>
      <c r="E14" s="52">
        <f>SUM(E29:E31,E15:E25)</f>
        <v>21.509999999999998</v>
      </c>
    </row>
    <row r="15" spans="1:5" s="45" customFormat="1" ht="86.25" customHeight="1">
      <c r="A15" s="43" t="s">
        <v>41</v>
      </c>
      <c r="B15" s="44">
        <v>93373</v>
      </c>
      <c r="C15" s="44">
        <v>0</v>
      </c>
      <c r="D15" s="46">
        <v>0</v>
      </c>
      <c r="E15" s="44">
        <v>0</v>
      </c>
    </row>
    <row r="16" spans="1:5" s="45" customFormat="1" ht="89.25" customHeight="1">
      <c r="A16" s="43" t="s">
        <v>42</v>
      </c>
      <c r="B16" s="44">
        <v>7478</v>
      </c>
      <c r="C16" s="44">
        <v>0</v>
      </c>
      <c r="D16" s="46">
        <v>0</v>
      </c>
      <c r="E16" s="44">
        <v>0</v>
      </c>
    </row>
    <row r="17" spans="1:5" s="17" customFormat="1" ht="56.25" customHeight="1">
      <c r="A17" s="15" t="s">
        <v>43</v>
      </c>
      <c r="B17" s="30">
        <v>7679847</v>
      </c>
      <c r="C17" s="30">
        <v>2358952</v>
      </c>
      <c r="D17" s="16">
        <v>30.72</v>
      </c>
      <c r="E17" s="16">
        <v>10.21</v>
      </c>
    </row>
    <row r="18" spans="1:5" s="17" customFormat="1" ht="57" customHeight="1">
      <c r="A18" s="15" t="s">
        <v>44</v>
      </c>
      <c r="B18" s="30">
        <v>7000</v>
      </c>
      <c r="C18" s="30">
        <v>0</v>
      </c>
      <c r="D18" s="16">
        <v>0</v>
      </c>
      <c r="E18" s="16">
        <v>0</v>
      </c>
    </row>
    <row r="19" spans="1:5" s="17" customFormat="1" ht="33.75" customHeight="1">
      <c r="A19" s="18" t="s">
        <v>45</v>
      </c>
      <c r="B19" s="30">
        <v>8610700</v>
      </c>
      <c r="C19" s="30">
        <v>2045355</v>
      </c>
      <c r="D19" s="16">
        <v>23.75</v>
      </c>
      <c r="E19" s="16">
        <v>8.85</v>
      </c>
    </row>
    <row r="20" spans="1:5" s="17" customFormat="1" ht="63.75" customHeight="1">
      <c r="A20" s="18" t="s">
        <v>46</v>
      </c>
      <c r="B20" s="30">
        <v>300000</v>
      </c>
      <c r="C20" s="30">
        <v>0</v>
      </c>
      <c r="D20" s="16">
        <v>0</v>
      </c>
      <c r="E20" s="16">
        <v>0</v>
      </c>
    </row>
    <row r="21" spans="1:5" s="17" customFormat="1" ht="55.5" customHeight="1">
      <c r="A21" s="18" t="s">
        <v>48</v>
      </c>
      <c r="B21" s="30">
        <v>227851</v>
      </c>
      <c r="C21" s="30">
        <v>56986</v>
      </c>
      <c r="D21" s="16">
        <v>25.01</v>
      </c>
      <c r="E21" s="16">
        <v>0.25</v>
      </c>
    </row>
    <row r="22" spans="1:5" s="17" customFormat="1" ht="61.5" customHeight="1">
      <c r="A22" s="18" t="s">
        <v>49</v>
      </c>
      <c r="B22" s="30">
        <v>310000</v>
      </c>
      <c r="C22" s="30">
        <v>0</v>
      </c>
      <c r="D22" s="16">
        <v>0</v>
      </c>
      <c r="E22" s="16">
        <v>0</v>
      </c>
    </row>
    <row r="23" spans="1:5" s="17" customFormat="1" ht="54.75" customHeight="1">
      <c r="A23" s="18" t="s">
        <v>50</v>
      </c>
      <c r="B23" s="30">
        <v>1423561</v>
      </c>
      <c r="C23" s="30">
        <v>329317.17</v>
      </c>
      <c r="D23" s="16">
        <v>23.13</v>
      </c>
      <c r="E23" s="16">
        <v>1.42</v>
      </c>
    </row>
    <row r="24" spans="1:5" s="17" customFormat="1" ht="63.75" customHeight="1">
      <c r="A24" s="18" t="s">
        <v>51</v>
      </c>
      <c r="B24" s="30">
        <v>300000</v>
      </c>
      <c r="C24" s="30">
        <v>0</v>
      </c>
      <c r="D24" s="16">
        <v>0</v>
      </c>
      <c r="E24" s="16">
        <v>0</v>
      </c>
    </row>
    <row r="25" spans="1:5" s="17" customFormat="1" ht="51" customHeight="1">
      <c r="A25" s="18" t="s">
        <v>52</v>
      </c>
      <c r="B25" s="30">
        <v>10800</v>
      </c>
      <c r="C25" s="30">
        <v>0</v>
      </c>
      <c r="D25" s="16">
        <v>0</v>
      </c>
      <c r="E25" s="16">
        <v>0</v>
      </c>
    </row>
    <row r="26" spans="1:5" s="1" customFormat="1" ht="57.75" customHeight="1">
      <c r="A26" s="78" t="s">
        <v>0</v>
      </c>
      <c r="B26" s="2" t="s">
        <v>1</v>
      </c>
      <c r="C26" s="2" t="s">
        <v>2</v>
      </c>
      <c r="D26" s="80" t="s">
        <v>3</v>
      </c>
      <c r="E26" s="80" t="s">
        <v>4</v>
      </c>
    </row>
    <row r="27" spans="1:5" s="1" customFormat="1" ht="21.75" customHeight="1">
      <c r="A27" s="79"/>
      <c r="B27" s="76" t="s">
        <v>5</v>
      </c>
      <c r="C27" s="77"/>
      <c r="D27" s="81"/>
      <c r="E27" s="81"/>
    </row>
    <row r="28" spans="1:5" s="1" customFormat="1" ht="15.75" customHeight="1">
      <c r="A28" s="3">
        <v>1</v>
      </c>
      <c r="B28" s="2">
        <v>2</v>
      </c>
      <c r="C28" s="2">
        <v>3</v>
      </c>
      <c r="D28" s="2">
        <v>4</v>
      </c>
      <c r="E28" s="2">
        <v>5</v>
      </c>
    </row>
    <row r="29" spans="1:5" s="17" customFormat="1" ht="63" customHeight="1">
      <c r="A29" s="18" t="s">
        <v>53</v>
      </c>
      <c r="B29" s="30">
        <v>261957</v>
      </c>
      <c r="C29" s="30">
        <v>65427.33</v>
      </c>
      <c r="D29" s="16">
        <v>24.98</v>
      </c>
      <c r="E29" s="16">
        <v>0.28</v>
      </c>
    </row>
    <row r="30" spans="1:5" s="17" customFormat="1" ht="75" customHeight="1">
      <c r="A30" s="18" t="s">
        <v>56</v>
      </c>
      <c r="B30" s="30">
        <v>35493</v>
      </c>
      <c r="C30" s="30">
        <v>0</v>
      </c>
      <c r="D30" s="16">
        <v>0</v>
      </c>
      <c r="E30" s="16">
        <v>0</v>
      </c>
    </row>
    <row r="31" spans="1:5" s="17" customFormat="1" ht="72" customHeight="1">
      <c r="A31" s="18" t="s">
        <v>54</v>
      </c>
      <c r="B31" s="30">
        <v>461200</v>
      </c>
      <c r="C31" s="30">
        <v>115500</v>
      </c>
      <c r="D31" s="16">
        <v>25.04</v>
      </c>
      <c r="E31" s="16">
        <v>0.5</v>
      </c>
    </row>
    <row r="32" spans="1:5" s="56" customFormat="1" ht="23.25" customHeight="1">
      <c r="A32" s="51" t="s">
        <v>15</v>
      </c>
      <c r="B32" s="52">
        <f>SUM(B34:B36)</f>
        <v>40599960</v>
      </c>
      <c r="C32" s="52">
        <f>SUM(C34:C36)</f>
        <v>14856991</v>
      </c>
      <c r="D32" s="57">
        <v>36.59</v>
      </c>
      <c r="E32" s="54">
        <f>SUM(E34:E36)</f>
        <v>64.28</v>
      </c>
    </row>
    <row r="33" spans="1:5" s="17" customFormat="1" ht="16.5" customHeight="1">
      <c r="A33" s="15" t="s">
        <v>8</v>
      </c>
      <c r="B33" s="34"/>
      <c r="C33" s="32"/>
      <c r="D33" s="20"/>
      <c r="E33" s="20"/>
    </row>
    <row r="34" spans="1:5" s="17" customFormat="1" ht="23.25" customHeight="1">
      <c r="A34" s="21" t="s">
        <v>16</v>
      </c>
      <c r="B34" s="35">
        <v>34966295</v>
      </c>
      <c r="C34" s="31">
        <v>13448575</v>
      </c>
      <c r="D34" s="19">
        <v>38.46</v>
      </c>
      <c r="E34" s="19">
        <v>58.19</v>
      </c>
    </row>
    <row r="35" spans="1:5" s="17" customFormat="1" ht="23.25" customHeight="1">
      <c r="A35" s="21" t="s">
        <v>17</v>
      </c>
      <c r="B35" s="31">
        <v>4763890</v>
      </c>
      <c r="C35" s="31">
        <v>1190973</v>
      </c>
      <c r="D35" s="19">
        <v>25</v>
      </c>
      <c r="E35" s="19">
        <v>5.15</v>
      </c>
    </row>
    <row r="36" spans="1:5" s="17" customFormat="1" ht="23.25" customHeight="1">
      <c r="A36" s="18" t="s">
        <v>18</v>
      </c>
      <c r="B36" s="30">
        <v>869775</v>
      </c>
      <c r="C36" s="30">
        <v>217443</v>
      </c>
      <c r="D36" s="19">
        <v>25</v>
      </c>
      <c r="E36" s="16">
        <v>0.94</v>
      </c>
    </row>
    <row r="37" spans="1:5" s="50" customFormat="1" ht="36.75" customHeight="1">
      <c r="A37" s="47" t="s">
        <v>19</v>
      </c>
      <c r="B37" s="48">
        <f>SUM(B38,B41)</f>
        <v>81718851</v>
      </c>
      <c r="C37" s="48">
        <f>SUM(C38,C41)</f>
        <v>19134342.39</v>
      </c>
      <c r="D37" s="63">
        <v>23.41</v>
      </c>
      <c r="E37" s="49">
        <f>SUM(E38,E41)</f>
        <v>100.00000000000001</v>
      </c>
    </row>
    <row r="38" spans="1:5" s="56" customFormat="1" ht="23.25" customHeight="1">
      <c r="A38" s="51" t="s">
        <v>20</v>
      </c>
      <c r="B38" s="52">
        <v>9225503</v>
      </c>
      <c r="C38" s="58">
        <v>0</v>
      </c>
      <c r="D38" s="57">
        <v>0</v>
      </c>
      <c r="E38" s="59">
        <v>0</v>
      </c>
    </row>
    <row r="39" spans="1:5" s="17" customFormat="1" ht="21.75" customHeight="1">
      <c r="A39" s="15" t="s">
        <v>21</v>
      </c>
      <c r="B39" s="32"/>
      <c r="C39" s="26"/>
      <c r="D39" s="23"/>
      <c r="E39" s="6"/>
    </row>
    <row r="40" spans="1:5" s="17" customFormat="1" ht="21.75" customHeight="1">
      <c r="A40" s="21" t="s">
        <v>22</v>
      </c>
      <c r="B40" s="31">
        <v>798384</v>
      </c>
      <c r="C40" s="40">
        <v>0</v>
      </c>
      <c r="D40" s="8">
        <v>0</v>
      </c>
      <c r="E40" s="41">
        <v>0</v>
      </c>
    </row>
    <row r="41" spans="1:5" s="56" customFormat="1" ht="23.25" customHeight="1">
      <c r="A41" s="60" t="s">
        <v>23</v>
      </c>
      <c r="B41" s="61">
        <f>SUM(B43:B47)</f>
        <v>72493348</v>
      </c>
      <c r="C41" s="61">
        <f>SUM(C43:C47)</f>
        <v>19134342.39</v>
      </c>
      <c r="D41" s="62">
        <v>26.4</v>
      </c>
      <c r="E41" s="57">
        <f>SUM(E43:E47)</f>
        <v>100.00000000000001</v>
      </c>
    </row>
    <row r="42" spans="1:5" s="17" customFormat="1" ht="21.75" customHeight="1">
      <c r="A42" s="15" t="s">
        <v>21</v>
      </c>
      <c r="B42" s="32"/>
      <c r="C42" s="32"/>
      <c r="D42" s="20"/>
      <c r="E42" s="20"/>
    </row>
    <row r="43" spans="1:5" s="17" customFormat="1" ht="21.75" customHeight="1">
      <c r="A43" s="21" t="s">
        <v>24</v>
      </c>
      <c r="B43" s="31">
        <v>41987215</v>
      </c>
      <c r="C43" s="31">
        <v>12154637.18</v>
      </c>
      <c r="D43" s="19">
        <v>28.95</v>
      </c>
      <c r="E43" s="19">
        <v>63.52</v>
      </c>
    </row>
    <row r="44" spans="1:5" s="17" customFormat="1" ht="23.25" customHeight="1">
      <c r="A44" s="18" t="s">
        <v>25</v>
      </c>
      <c r="B44" s="30">
        <v>13354593</v>
      </c>
      <c r="C44" s="30">
        <v>3506065.6</v>
      </c>
      <c r="D44" s="19">
        <v>26.25</v>
      </c>
      <c r="E44" s="16">
        <v>18.32</v>
      </c>
    </row>
    <row r="45" spans="1:5" s="17" customFormat="1" ht="23.25" customHeight="1">
      <c r="A45" s="18" t="s">
        <v>26</v>
      </c>
      <c r="B45" s="30">
        <v>964788</v>
      </c>
      <c r="C45" s="30">
        <v>130198.51</v>
      </c>
      <c r="D45" s="19">
        <v>13.5</v>
      </c>
      <c r="E45" s="16">
        <v>0.68</v>
      </c>
    </row>
    <row r="46" spans="1:5" s="17" customFormat="1" ht="53.25" customHeight="1">
      <c r="A46" s="18" t="s">
        <v>27</v>
      </c>
      <c r="B46" s="30">
        <v>113040</v>
      </c>
      <c r="C46" s="30">
        <v>0</v>
      </c>
      <c r="D46" s="19">
        <v>0</v>
      </c>
      <c r="E46" s="16">
        <v>0</v>
      </c>
    </row>
    <row r="47" spans="1:5" s="17" customFormat="1" ht="23.25" customHeight="1">
      <c r="A47" s="18" t="s">
        <v>28</v>
      </c>
      <c r="B47" s="30">
        <v>16073712</v>
      </c>
      <c r="C47" s="30">
        <v>3343441.1</v>
      </c>
      <c r="D47" s="19">
        <v>20.8</v>
      </c>
      <c r="E47" s="16">
        <v>17.48</v>
      </c>
    </row>
    <row r="48" spans="1:5" s="67" customFormat="1" ht="32.25" customHeight="1">
      <c r="A48" s="64" t="s">
        <v>29</v>
      </c>
      <c r="B48" s="65">
        <v>-6804055</v>
      </c>
      <c r="C48" s="65">
        <v>3977228.42</v>
      </c>
      <c r="D48" s="66">
        <v>0</v>
      </c>
      <c r="E48" s="66">
        <v>0</v>
      </c>
    </row>
    <row r="49" spans="1:5" s="67" customFormat="1" ht="33" customHeight="1">
      <c r="A49" s="64" t="s">
        <v>30</v>
      </c>
      <c r="B49" s="65">
        <v>6804055</v>
      </c>
      <c r="C49" s="65">
        <v>1449994.83</v>
      </c>
      <c r="D49" s="66">
        <v>0</v>
      </c>
      <c r="E49" s="66">
        <v>0</v>
      </c>
    </row>
    <row r="50" spans="1:5" s="67" customFormat="1" ht="33" customHeight="1">
      <c r="A50" s="68" t="s">
        <v>31</v>
      </c>
      <c r="B50" s="69">
        <v>11573247</v>
      </c>
      <c r="C50" s="69">
        <v>2186356.53</v>
      </c>
      <c r="D50" s="70">
        <v>18.89</v>
      </c>
      <c r="E50" s="70">
        <v>100</v>
      </c>
    </row>
    <row r="51" spans="1:5" s="17" customFormat="1" ht="21.75" customHeight="1">
      <c r="A51" s="15" t="s">
        <v>8</v>
      </c>
      <c r="B51" s="36"/>
      <c r="C51" s="26"/>
      <c r="D51" s="20"/>
      <c r="E51" s="20"/>
    </row>
    <row r="52" spans="1:5" s="17" customFormat="1" ht="21.75" customHeight="1">
      <c r="A52" s="21" t="s">
        <v>32</v>
      </c>
      <c r="B52" s="42">
        <v>11330847</v>
      </c>
      <c r="C52" s="40">
        <v>0</v>
      </c>
      <c r="D52" s="19">
        <v>0</v>
      </c>
      <c r="E52" s="19">
        <v>0</v>
      </c>
    </row>
    <row r="53" spans="1:5" s="17" customFormat="1" ht="21.75" customHeight="1">
      <c r="A53" s="15" t="s">
        <v>33</v>
      </c>
      <c r="B53" s="32">
        <v>242400</v>
      </c>
      <c r="C53" s="32">
        <v>2186356.53</v>
      </c>
      <c r="D53" s="20">
        <v>901.96</v>
      </c>
      <c r="E53" s="20">
        <v>100</v>
      </c>
    </row>
    <row r="54" spans="1:5" s="17" customFormat="1" ht="21.75" customHeight="1">
      <c r="A54" s="22" t="s">
        <v>34</v>
      </c>
      <c r="B54" s="33"/>
      <c r="C54" s="33"/>
      <c r="D54" s="23"/>
      <c r="E54" s="23"/>
    </row>
    <row r="55" spans="1:5" s="17" customFormat="1" ht="21.75" customHeight="1">
      <c r="A55" s="21" t="s">
        <v>35</v>
      </c>
      <c r="B55" s="31">
        <v>242400</v>
      </c>
      <c r="C55" s="31">
        <v>60600</v>
      </c>
      <c r="D55" s="19">
        <v>25</v>
      </c>
      <c r="E55" s="19">
        <v>2.77</v>
      </c>
    </row>
    <row r="56" spans="1:5" s="67" customFormat="1" ht="33" customHeight="1">
      <c r="A56" s="71" t="s">
        <v>36</v>
      </c>
      <c r="B56" s="72">
        <v>4769192</v>
      </c>
      <c r="C56" s="72">
        <v>736361.7</v>
      </c>
      <c r="D56" s="73">
        <v>15.44</v>
      </c>
      <c r="E56" s="73">
        <v>100</v>
      </c>
    </row>
    <row r="57" spans="1:5" s="17" customFormat="1" ht="21.75" customHeight="1">
      <c r="A57" s="15" t="s">
        <v>8</v>
      </c>
      <c r="B57" s="32"/>
      <c r="C57" s="32"/>
      <c r="D57" s="20"/>
      <c r="E57" s="20"/>
    </row>
    <row r="58" spans="1:5" s="17" customFormat="1" ht="21.75" customHeight="1">
      <c r="A58" s="21" t="s">
        <v>37</v>
      </c>
      <c r="B58" s="31">
        <v>4769192</v>
      </c>
      <c r="C58" s="31">
        <v>736361.7</v>
      </c>
      <c r="D58" s="19">
        <v>15.44</v>
      </c>
      <c r="E58" s="19">
        <v>100</v>
      </c>
    </row>
    <row r="59" spans="1:5" s="17" customFormat="1" ht="21.75" customHeight="1">
      <c r="A59" s="24"/>
      <c r="B59" s="37"/>
      <c r="C59" s="37"/>
      <c r="D59" s="39"/>
      <c r="E59" s="39"/>
    </row>
    <row r="60" spans="1:5" s="17" customFormat="1" ht="33" customHeight="1">
      <c r="A60" s="75" t="s">
        <v>55</v>
      </c>
      <c r="B60" s="75"/>
      <c r="C60" s="75"/>
      <c r="D60" s="75"/>
      <c r="E60" s="75"/>
    </row>
    <row r="61" spans="1:5" s="17" customFormat="1" ht="20.25" customHeight="1">
      <c r="A61" s="38"/>
      <c r="B61" s="38"/>
      <c r="C61" s="38"/>
      <c r="D61" s="38"/>
      <c r="E61" s="38"/>
    </row>
    <row r="62" spans="1:5" s="17" customFormat="1" ht="15" customHeight="1">
      <c r="A62" s="38" t="s">
        <v>38</v>
      </c>
      <c r="B62" s="38"/>
      <c r="C62" s="38"/>
      <c r="D62" s="38"/>
      <c r="E62" s="38"/>
    </row>
    <row r="63" spans="1:5" s="17" customFormat="1" ht="15" customHeight="1">
      <c r="A63" s="38" t="s">
        <v>39</v>
      </c>
      <c r="B63" s="38"/>
      <c r="C63" s="38"/>
      <c r="D63" s="38"/>
      <c r="E63" s="38"/>
    </row>
    <row r="64" spans="1:5" s="17" customFormat="1" ht="15" customHeight="1">
      <c r="A64" s="38" t="s">
        <v>40</v>
      </c>
      <c r="B64" s="38"/>
      <c r="C64" s="38"/>
      <c r="D64" s="38"/>
      <c r="E64" s="38"/>
    </row>
  </sheetData>
  <mergeCells count="10">
    <mergeCell ref="A1:E2"/>
    <mergeCell ref="A60:E60"/>
    <mergeCell ref="B4:C4"/>
    <mergeCell ref="A3:A4"/>
    <mergeCell ref="E3:E4"/>
    <mergeCell ref="D3:D4"/>
    <mergeCell ref="A26:A27"/>
    <mergeCell ref="D26:D27"/>
    <mergeCell ref="E26:E27"/>
    <mergeCell ref="B27:C27"/>
  </mergeCells>
  <printOptions/>
  <pageMargins left="0.7874015748031497" right="0.7874015748031497" top="0.54" bottom="0.984251968503937" header="0" footer="0.5118110236220472"/>
  <pageSetup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2009-05-06T07:29:26Z</cp:lastPrinted>
  <dcterms:created xsi:type="dcterms:W3CDTF">2007-02-09T12:21:53Z</dcterms:created>
  <dcterms:modified xsi:type="dcterms:W3CDTF">2009-05-06T07:32:25Z</dcterms:modified>
  <cp:category/>
  <cp:version/>
  <cp:contentType/>
  <cp:contentStatus/>
</cp:coreProperties>
</file>