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I 2008" sheetId="1" r:id="rId1"/>
  </sheets>
  <definedNames>
    <definedName name="_xlnm.Print_Area" localSheetId="0">'II 2008'!$A$1:$E$73</definedName>
  </definedNames>
  <calcPr fullCalcOnLoad="1"/>
</workbook>
</file>

<file path=xl/sharedStrings.xml><?xml version="1.0" encoding="utf-8"?>
<sst xmlns="http://schemas.openxmlformats.org/spreadsheetml/2006/main" count="78" uniqueCount="62">
  <si>
    <t>Wyszczególnienie</t>
  </si>
  <si>
    <t>Plan                        (po zmianach)</t>
  </si>
  <si>
    <t>Wykonanie planu</t>
  </si>
  <si>
    <t>% wykonania planu                       (3:2)</t>
  </si>
  <si>
    <t>Struktura wykonania                      w %</t>
  </si>
  <si>
    <t>w złotych</t>
  </si>
  <si>
    <t>I. DOCHODY OGÓŁEM:</t>
  </si>
  <si>
    <t>Dochody własne razem:</t>
  </si>
  <si>
    <t>z tego:</t>
  </si>
  <si>
    <t>1/ udział w podatku dochodowym od osób fizycznych</t>
  </si>
  <si>
    <t>2/ udział w podatku dochodowym od osób prawnych</t>
  </si>
  <si>
    <t>3/ wpływy z opłat komunikacyjnych</t>
  </si>
  <si>
    <t>4/ wpływy z usług</t>
  </si>
  <si>
    <t>5/ pozostałe dochody</t>
  </si>
  <si>
    <t>Dotacje celowe:</t>
  </si>
  <si>
    <t>1/ dotacje celowe otrzymane z budżetu państwa na zadania bieżące z zakresu administracji rządowej oraz inne zadania zlecone ustawami realizowane przez powiat</t>
  </si>
  <si>
    <t>2/ dotacje celowe otrzymane z budżetu państwa na zadania bieżące realizowane przez powiat na podstawie porozumień z organami administacji rządowej</t>
  </si>
  <si>
    <t>3/ dotacje celowe otrzymane z budżetu państwa na realizację bieżących zadań włanych powiatu</t>
  </si>
  <si>
    <t>4/ dotacje celowe otrzymane z budżetu państwa na inwestycje i zakupy inwestycyjne z zakresu administracji rządowej oraz inne zadania zlecone ustawami realizowane przez powiat</t>
  </si>
  <si>
    <t>Subwencja ogólna:</t>
  </si>
  <si>
    <t>1/ część oświatowa</t>
  </si>
  <si>
    <t>2/ część wyrównawcza</t>
  </si>
  <si>
    <t>3/ część równoważąca</t>
  </si>
  <si>
    <t>II. WYDATKI OGÓŁEM*:</t>
  </si>
  <si>
    <t>Wydatki majątkowe:</t>
  </si>
  <si>
    <t>w tym:</t>
  </si>
  <si>
    <t>1/ dotacje</t>
  </si>
  <si>
    <t>Wydatki bieżące:</t>
  </si>
  <si>
    <t>1/ wynagodzenia i pochodne</t>
  </si>
  <si>
    <t>2/ dotacje</t>
  </si>
  <si>
    <t>3/ wydatki na obsługę długu</t>
  </si>
  <si>
    <t>4/ wydatki przypadające do spłaty w danym roku budżetowym, zgodnie z zawartą umową, z tytułu poręczeń</t>
  </si>
  <si>
    <t>5/ pozostałe wydatki</t>
  </si>
  <si>
    <t>III. WYNIK:</t>
  </si>
  <si>
    <t>IV. FINANSOWANIE (V-VI)</t>
  </si>
  <si>
    <t>V. PRZYCHODY OGÓŁEM:</t>
  </si>
  <si>
    <t>1/ kredyty i pożyczki</t>
  </si>
  <si>
    <t>2/ inne źródła</t>
  </si>
  <si>
    <t xml:space="preserve">    w tym:</t>
  </si>
  <si>
    <t xml:space="preserve">        środki na pokrycie deficytu</t>
  </si>
  <si>
    <t>VI. ROZCHODY OGÓŁEM:</t>
  </si>
  <si>
    <t xml:space="preserve">        spłata kredytów i pożyczek</t>
  </si>
  <si>
    <t>Sporządził:</t>
  </si>
  <si>
    <t>Skarbnik Powiatu</t>
  </si>
  <si>
    <t>Ewa Dymek</t>
  </si>
  <si>
    <t>5/ dotacje celowe otrzymane z budżetu państwa na realizację inwestycji i zakupów inwestycyjnych własnych powiatu</t>
  </si>
  <si>
    <t>6/ dotacje celowe otrzymane z budżetu państwa na realizację inwestycji i zakupów inwestycyjnych własnych powiatu - współfinansowanie programów i projektów realizowanych ze środków funduszy strukturalnych, Funduszu Spójności oraz z funduszy unijnych finansujących Wspólną Politykę Rolną</t>
  </si>
  <si>
    <t>7/ dotacje celowe otrzymane z gminy na zadania bieżące realizowane na podstawie porozumień (umów) między jednostkami samorządu terytorialnego</t>
  </si>
  <si>
    <t>8/ dotacje celowe otrzymane z gminy na inwestycje i zakupy inwestycyjne realizowane na podstawie porozumień (umów) między jednostkami samorządu terytorialnego</t>
  </si>
  <si>
    <t>9/ dotacje celowe otrzymane z powiatu na zadania bieżące realizowane na podstawie porozumień (umów) między jednostkami samorządu terytorialnego</t>
  </si>
  <si>
    <t>10/ wpływy z tytułu pomocy finansowej udzielonej między jednostkami samorządu terytorialnego na dofinansowanie własnych zadań bieżących</t>
  </si>
  <si>
    <t>11/ wpływy z tytułu pomocy finansowej udzielonej między jednostkami samorządu terytorialnego na dofinansowanie własnych zadań inwestycyjnych i zakupów inwestycyjnych</t>
  </si>
  <si>
    <t>12/ środki otrzymane od pozostałych jednostek zaliczanych do sektora finansów publicznych na realizację zadań bieżących jenostek zaliczanych do sektora finansów publicznych</t>
  </si>
  <si>
    <t>13/ środki na dofinansowanie własnych zadań bieżących gmin (związków gmin), powiatów (związków powiatów), samorządów województwa, pozyskane z innych źródeł</t>
  </si>
  <si>
    <t>14/ środki na dofinansowanie własnych zadań bieżących gmin (związków gmin), powiatów (związków powiatów), samorządów województwa, pozyskane z innych źródeł - finansowanie z innych środków bezzwrotnych</t>
  </si>
  <si>
    <t>15/ środki na dofinansowanie własnych zadań bieżących gmin (związków gmin), powiatów (związków powiatów), samorządów województwa, pozyskane z innych źródeł - finansowanie programów i projektów ze środków funduszy strukturalnych, Funduszu Spójności oraz z funduszy unijnych finansujących Wspólną Politykę Rolną</t>
  </si>
  <si>
    <t>17/ środki na dofinansowanie własnych zadań bieżących gmin (związków gmin), powiatów (związków powiatów), samorządów województwa, pozyskane z innych źródeł - pozostałe</t>
  </si>
  <si>
    <t>18/ środki na dofinansowanie własnych inwestycji gmin (związków gmin), powiatów (związków powiatów), samorządów województw, pozyskane z innych źródeł - finansowanie programów i projektów ze środków funduszy strukturalnych, Funduszu Spójności oraz z funduszy unijnych finansujących Wspólną Politykę Rolną</t>
  </si>
  <si>
    <t>19/ środki z Funduszu Pracy otrzymane przez powiat z przeznaczeniem na finansowanie kosztów wynagrodzenia i składek na ubezpieczenia społeczne pracowników powiatowego urzędu pracy</t>
  </si>
  <si>
    <t>Załącznik                                                                                                                                                                          do Uchwały Nr 174/2008 Zarządu Powiatu Czarnkowsko-Trzcianeckiego                                                                                                                                                   z dnia 23 lipca 2008r. w sprawie podania do publicznej wiadomości                                                                                                                                                 kwartalnej informacji o wykonaniu budżetu Powiatu Czarnkowsko - Trzcianeckiego                                                                                                                                                 za II kwartał 2008 roku</t>
  </si>
  <si>
    <t>*/  wykonanie   planu   wydatków  nie  obejmuje  zobowiązań   niewymagalnych,  które  wyniosły - według  stanu  na 30 czerwca 2008 roku: 1.492.138,56 zł</t>
  </si>
  <si>
    <t>16/ środki na dofinansowanie własnych zadań bieżących gmin (związków gmin), powiatów (związków powiatów), samorządów województwa, pozyskane z innych źródeł - wspófinansowanie programów i projektów ze środków funduszy strukturalnych, Funduszu Spójności oraz z funduszy unijnych finansujących Wspólną Politykę Rolną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</si>
</sst>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43" fontId="7" fillId="0" borderId="3" xfId="0" applyNumberFormat="1" applyFont="1" applyFill="1" applyBorder="1" applyAlignment="1">
      <alignment horizontal="right" vertical="center" wrapText="1"/>
    </xf>
    <xf numFmtId="43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43" fontId="6" fillId="0" borderId="3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43" fontId="3" fillId="2" borderId="3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Border="1" applyAlignment="1">
      <alignment vertical="center" wrapText="1"/>
    </xf>
    <xf numFmtId="43" fontId="6" fillId="0" borderId="8" xfId="0" applyNumberFormat="1" applyFont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vertical="center" wrapText="1"/>
    </xf>
    <xf numFmtId="43" fontId="3" fillId="2" borderId="8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3" fontId="6" fillId="0" borderId="0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3" fontId="3" fillId="3" borderId="1" xfId="0" applyNumberFormat="1" applyFont="1" applyFill="1" applyBorder="1" applyAlignment="1">
      <alignment horizontal="right" vertical="center" wrapText="1"/>
    </xf>
    <xf numFmtId="43" fontId="4" fillId="3" borderId="3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3" fontId="8" fillId="3" borderId="1" xfId="0" applyNumberFormat="1" applyFont="1" applyFill="1" applyBorder="1" applyAlignment="1">
      <alignment horizontal="right" vertical="center" wrapText="1"/>
    </xf>
    <xf numFmtId="43" fontId="4" fillId="3" borderId="4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3" fontId="4" fillId="3" borderId="6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60" workbookViewId="0" topLeftCell="A1">
      <selection activeCell="B4" sqref="B4:C4"/>
    </sheetView>
  </sheetViews>
  <sheetFormatPr defaultColWidth="9.140625" defaultRowHeight="12.75"/>
  <cols>
    <col min="1" max="1" width="57.7109375" style="36" customWidth="1"/>
    <col min="2" max="5" width="17.8515625" style="0" customWidth="1"/>
    <col min="6" max="16384" width="15.7109375" style="0" customWidth="1"/>
  </cols>
  <sheetData>
    <row r="1" spans="1:5" s="1" customFormat="1" ht="21.75" customHeight="1">
      <c r="A1" s="79" t="s">
        <v>59</v>
      </c>
      <c r="B1" s="79"/>
      <c r="C1" s="79"/>
      <c r="D1" s="79"/>
      <c r="E1" s="79"/>
    </row>
    <row r="2" spans="1:5" s="1" customFormat="1" ht="80.25" customHeight="1">
      <c r="A2" s="79"/>
      <c r="B2" s="79"/>
      <c r="C2" s="79"/>
      <c r="D2" s="79"/>
      <c r="E2" s="79"/>
    </row>
    <row r="3" spans="1:5" s="1" customFormat="1" ht="57.75" customHeight="1">
      <c r="A3" s="73" t="s">
        <v>0</v>
      </c>
      <c r="B3" s="2" t="s">
        <v>1</v>
      </c>
      <c r="C3" s="2" t="s">
        <v>2</v>
      </c>
      <c r="D3" s="75" t="s">
        <v>3</v>
      </c>
      <c r="E3" s="75" t="s">
        <v>4</v>
      </c>
    </row>
    <row r="4" spans="1:5" s="1" customFormat="1" ht="21.75" customHeight="1">
      <c r="A4" s="74"/>
      <c r="B4" s="77" t="s">
        <v>5</v>
      </c>
      <c r="C4" s="78"/>
      <c r="D4" s="76"/>
      <c r="E4" s="76"/>
    </row>
    <row r="5" spans="1:5" s="1" customFormat="1" ht="15.75" customHeigh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s="6" customFormat="1" ht="33" customHeight="1">
      <c r="A6" s="4" t="s">
        <v>6</v>
      </c>
      <c r="B6" s="37">
        <f>SUM(B7,B14,B37)</f>
        <v>71042857</v>
      </c>
      <c r="C6" s="37">
        <f>SUM(C7,C14,C37)</f>
        <v>41211431.46</v>
      </c>
      <c r="D6" s="5">
        <v>58.01</v>
      </c>
      <c r="E6" s="5">
        <f>SUM(E7,E14,E37)</f>
        <v>100</v>
      </c>
    </row>
    <row r="7" spans="1:5" s="64" customFormat="1" ht="21.75" customHeight="1">
      <c r="A7" s="60" t="s">
        <v>7</v>
      </c>
      <c r="B7" s="61">
        <f>SUM(B9:B13)</f>
        <v>13314181</v>
      </c>
      <c r="C7" s="61">
        <f>SUM(C9:C13)</f>
        <v>7063704.33</v>
      </c>
      <c r="D7" s="62">
        <v>53.05</v>
      </c>
      <c r="E7" s="63">
        <f>SUM(E9:E13)</f>
        <v>17.139999999999997</v>
      </c>
    </row>
    <row r="8" spans="1:5" s="1" customFormat="1" ht="21.75" customHeight="1">
      <c r="A8" s="7" t="s">
        <v>8</v>
      </c>
      <c r="B8" s="44"/>
      <c r="C8" s="38"/>
      <c r="D8" s="8"/>
      <c r="E8" s="9"/>
    </row>
    <row r="9" spans="1:5" s="13" customFormat="1" ht="31.5" customHeight="1">
      <c r="A9" s="10" t="s">
        <v>9</v>
      </c>
      <c r="B9" s="40">
        <v>7981811</v>
      </c>
      <c r="C9" s="39">
        <v>3709265</v>
      </c>
      <c r="D9" s="11">
        <v>46.47</v>
      </c>
      <c r="E9" s="12">
        <v>9</v>
      </c>
    </row>
    <row r="10" spans="1:5" s="13" customFormat="1" ht="31.5" customHeight="1">
      <c r="A10" s="14" t="s">
        <v>10</v>
      </c>
      <c r="B10" s="40">
        <v>276000</v>
      </c>
      <c r="C10" s="40">
        <v>181085.33</v>
      </c>
      <c r="D10" s="11">
        <v>65.61</v>
      </c>
      <c r="E10" s="15">
        <v>0.44</v>
      </c>
    </row>
    <row r="11" spans="1:5" s="13" customFormat="1" ht="21.75" customHeight="1">
      <c r="A11" s="16" t="s">
        <v>11</v>
      </c>
      <c r="B11" s="41">
        <v>1770982</v>
      </c>
      <c r="C11" s="41">
        <v>1218093</v>
      </c>
      <c r="D11" s="11">
        <v>68.78</v>
      </c>
      <c r="E11" s="17">
        <v>2.96</v>
      </c>
    </row>
    <row r="12" spans="1:5" s="13" customFormat="1" ht="21.75" customHeight="1">
      <c r="A12" s="16" t="s">
        <v>12</v>
      </c>
      <c r="B12" s="41">
        <v>2280485</v>
      </c>
      <c r="C12" s="41">
        <v>1112582.66</v>
      </c>
      <c r="D12" s="11">
        <v>48.79</v>
      </c>
      <c r="E12" s="17">
        <v>2.7</v>
      </c>
    </row>
    <row r="13" spans="1:5" s="13" customFormat="1" ht="21.75" customHeight="1">
      <c r="A13" s="16" t="s">
        <v>13</v>
      </c>
      <c r="B13" s="41">
        <v>1004903</v>
      </c>
      <c r="C13" s="41">
        <v>842678.34</v>
      </c>
      <c r="D13" s="11">
        <v>83.86</v>
      </c>
      <c r="E13" s="17">
        <v>2.04</v>
      </c>
    </row>
    <row r="14" spans="1:5" s="65" customFormat="1" ht="21.75" customHeight="1">
      <c r="A14" s="60" t="s">
        <v>14</v>
      </c>
      <c r="B14" s="61">
        <f>SUM(B15:B30,B31:B36)</f>
        <v>19628504</v>
      </c>
      <c r="C14" s="61">
        <f>SUM(C15:C30,C31:C36)</f>
        <v>11193959.129999999</v>
      </c>
      <c r="D14" s="61">
        <v>57.03</v>
      </c>
      <c r="E14" s="61">
        <f>SUM(E15:E26,E30:E36)</f>
        <v>27.16</v>
      </c>
    </row>
    <row r="15" spans="1:5" s="20" customFormat="1" ht="56.25" customHeight="1">
      <c r="A15" s="18" t="s">
        <v>15</v>
      </c>
      <c r="B15" s="42">
        <v>6901566</v>
      </c>
      <c r="C15" s="42">
        <v>4192115.79</v>
      </c>
      <c r="D15" s="19">
        <v>60.74</v>
      </c>
      <c r="E15" s="19">
        <v>10.17</v>
      </c>
    </row>
    <row r="16" spans="1:5" s="20" customFormat="1" ht="57" customHeight="1">
      <c r="A16" s="18" t="s">
        <v>16</v>
      </c>
      <c r="B16" s="42">
        <v>9000</v>
      </c>
      <c r="C16" s="42">
        <v>5120</v>
      </c>
      <c r="D16" s="19">
        <v>56.89</v>
      </c>
      <c r="E16" s="19">
        <v>0.01</v>
      </c>
    </row>
    <row r="17" spans="1:5" s="20" customFormat="1" ht="33.75" customHeight="1">
      <c r="A17" s="21" t="s">
        <v>17</v>
      </c>
      <c r="B17" s="42">
        <v>7918000</v>
      </c>
      <c r="C17" s="42">
        <v>4221496</v>
      </c>
      <c r="D17" s="19">
        <v>53.32</v>
      </c>
      <c r="E17" s="19">
        <v>10.24</v>
      </c>
    </row>
    <row r="18" spans="1:5" s="20" customFormat="1" ht="63.75" customHeight="1">
      <c r="A18" s="21" t="s">
        <v>18</v>
      </c>
      <c r="B18" s="42">
        <v>767160</v>
      </c>
      <c r="C18" s="42">
        <v>7160</v>
      </c>
      <c r="D18" s="19">
        <v>0.93</v>
      </c>
      <c r="E18" s="19">
        <v>0.02</v>
      </c>
    </row>
    <row r="19" spans="1:5" s="20" customFormat="1" ht="48" customHeight="1">
      <c r="A19" s="21" t="s">
        <v>45</v>
      </c>
      <c r="B19" s="43">
        <v>39000</v>
      </c>
      <c r="C19" s="43">
        <v>0</v>
      </c>
      <c r="D19" s="19">
        <v>0</v>
      </c>
      <c r="E19" s="22">
        <v>0</v>
      </c>
    </row>
    <row r="20" spans="1:5" s="20" customFormat="1" ht="95.25" customHeight="1">
      <c r="A20" s="21" t="s">
        <v>46</v>
      </c>
      <c r="B20" s="43">
        <v>277003</v>
      </c>
      <c r="C20" s="43">
        <v>277002.07</v>
      </c>
      <c r="D20" s="19">
        <v>99.99</v>
      </c>
      <c r="E20" s="22">
        <v>0.67</v>
      </c>
    </row>
    <row r="21" spans="1:5" s="20" customFormat="1" ht="55.5" customHeight="1">
      <c r="A21" s="21" t="s">
        <v>47</v>
      </c>
      <c r="B21" s="42">
        <v>253650</v>
      </c>
      <c r="C21" s="42">
        <v>137530</v>
      </c>
      <c r="D21" s="19">
        <v>54.22</v>
      </c>
      <c r="E21" s="19">
        <v>0.33</v>
      </c>
    </row>
    <row r="22" spans="1:5" s="20" customFormat="1" ht="61.5" customHeight="1">
      <c r="A22" s="21" t="s">
        <v>48</v>
      </c>
      <c r="B22" s="42">
        <v>37000</v>
      </c>
      <c r="C22" s="42">
        <v>0</v>
      </c>
      <c r="D22" s="19">
        <v>0</v>
      </c>
      <c r="E22" s="19">
        <v>0</v>
      </c>
    </row>
    <row r="23" spans="1:5" s="20" customFormat="1" ht="54.75" customHeight="1">
      <c r="A23" s="21" t="s">
        <v>49</v>
      </c>
      <c r="B23" s="42">
        <v>1392888</v>
      </c>
      <c r="C23" s="42">
        <v>686396.82</v>
      </c>
      <c r="D23" s="19">
        <v>49.28</v>
      </c>
      <c r="E23" s="19">
        <v>1.67</v>
      </c>
    </row>
    <row r="24" spans="1:5" s="20" customFormat="1" ht="54.75" customHeight="1">
      <c r="A24" s="21" t="s">
        <v>50</v>
      </c>
      <c r="B24" s="42">
        <v>5070</v>
      </c>
      <c r="C24" s="42">
        <v>2817</v>
      </c>
      <c r="D24" s="19">
        <v>55.56</v>
      </c>
      <c r="E24" s="19">
        <v>0.01</v>
      </c>
    </row>
    <row r="25" spans="1:5" s="20" customFormat="1" ht="54.75" customHeight="1">
      <c r="A25" s="21" t="s">
        <v>51</v>
      </c>
      <c r="B25" s="42">
        <v>10000</v>
      </c>
      <c r="C25" s="42">
        <v>10000</v>
      </c>
      <c r="D25" s="19">
        <v>100</v>
      </c>
      <c r="E25" s="19">
        <v>0.02</v>
      </c>
    </row>
    <row r="26" spans="1:5" s="20" customFormat="1" ht="60.75" customHeight="1">
      <c r="A26" s="21" t="s">
        <v>52</v>
      </c>
      <c r="B26" s="42">
        <v>256147</v>
      </c>
      <c r="C26" s="42">
        <v>131101.54</v>
      </c>
      <c r="D26" s="19">
        <v>51.18</v>
      </c>
      <c r="E26" s="19">
        <v>0.32</v>
      </c>
    </row>
    <row r="27" spans="1:5" s="1" customFormat="1" ht="57.75" customHeight="1">
      <c r="A27" s="73" t="s">
        <v>0</v>
      </c>
      <c r="B27" s="2" t="s">
        <v>1</v>
      </c>
      <c r="C27" s="2" t="s">
        <v>2</v>
      </c>
      <c r="D27" s="75" t="s">
        <v>3</v>
      </c>
      <c r="E27" s="75" t="s">
        <v>4</v>
      </c>
    </row>
    <row r="28" spans="1:5" s="1" customFormat="1" ht="21.75" customHeight="1">
      <c r="A28" s="74"/>
      <c r="B28" s="77" t="s">
        <v>5</v>
      </c>
      <c r="C28" s="78"/>
      <c r="D28" s="76"/>
      <c r="E28" s="76"/>
    </row>
    <row r="29" spans="1:5" s="1" customFormat="1" ht="15.75" customHeight="1">
      <c r="A29" s="3">
        <v>1</v>
      </c>
      <c r="B29" s="2">
        <v>2</v>
      </c>
      <c r="C29" s="2">
        <v>3</v>
      </c>
      <c r="D29" s="2">
        <v>4</v>
      </c>
      <c r="E29" s="2">
        <v>5</v>
      </c>
    </row>
    <row r="30" spans="1:5" s="20" customFormat="1" ht="54.75" customHeight="1">
      <c r="A30" s="21" t="s">
        <v>53</v>
      </c>
      <c r="B30" s="42">
        <v>12000</v>
      </c>
      <c r="C30" s="42">
        <v>0</v>
      </c>
      <c r="D30" s="19">
        <v>0</v>
      </c>
      <c r="E30" s="19">
        <v>0</v>
      </c>
    </row>
    <row r="31" spans="1:5" s="20" customFormat="1" ht="75" customHeight="1">
      <c r="A31" s="21" t="s">
        <v>54</v>
      </c>
      <c r="B31" s="42">
        <v>6300</v>
      </c>
      <c r="C31" s="42">
        <v>6300</v>
      </c>
      <c r="D31" s="19">
        <v>100</v>
      </c>
      <c r="E31" s="19">
        <v>0.02</v>
      </c>
    </row>
    <row r="32" spans="1:5" s="20" customFormat="1" ht="105.75" customHeight="1">
      <c r="A32" s="21" t="s">
        <v>55</v>
      </c>
      <c r="B32" s="42">
        <v>42500</v>
      </c>
      <c r="C32" s="42">
        <v>17000</v>
      </c>
      <c r="D32" s="19">
        <v>40</v>
      </c>
      <c r="E32" s="19">
        <v>0.04</v>
      </c>
    </row>
    <row r="33" spans="1:5" s="58" customFormat="1" ht="105.75" customHeight="1">
      <c r="A33" s="21" t="s">
        <v>61</v>
      </c>
      <c r="B33" s="42">
        <v>7500</v>
      </c>
      <c r="C33" s="42">
        <v>3000</v>
      </c>
      <c r="D33" s="19">
        <v>40</v>
      </c>
      <c r="E33" s="19">
        <v>0.01</v>
      </c>
    </row>
    <row r="34" spans="1:5" s="20" customFormat="1" ht="66.75" customHeight="1">
      <c r="A34" s="21" t="s">
        <v>56</v>
      </c>
      <c r="B34" s="42">
        <v>56378</v>
      </c>
      <c r="C34" s="42">
        <v>56377.6</v>
      </c>
      <c r="D34" s="19">
        <v>99.99</v>
      </c>
      <c r="E34" s="19">
        <v>0.14</v>
      </c>
    </row>
    <row r="35" spans="1:5" s="20" customFormat="1" ht="107.25" customHeight="1">
      <c r="A35" s="21" t="s">
        <v>57</v>
      </c>
      <c r="B35" s="42">
        <v>1243740</v>
      </c>
      <c r="C35" s="42">
        <v>1243739.31</v>
      </c>
      <c r="D35" s="19">
        <v>99.99</v>
      </c>
      <c r="E35" s="19">
        <v>3.01</v>
      </c>
    </row>
    <row r="36" spans="1:5" s="20" customFormat="1" ht="72" customHeight="1">
      <c r="A36" s="21" t="s">
        <v>58</v>
      </c>
      <c r="B36" s="42">
        <v>393600</v>
      </c>
      <c r="C36" s="42">
        <v>196800</v>
      </c>
      <c r="D36" s="19">
        <v>50</v>
      </c>
      <c r="E36" s="19">
        <v>0.48</v>
      </c>
    </row>
    <row r="37" spans="1:5" s="65" customFormat="1" ht="21.75" customHeight="1">
      <c r="A37" s="60" t="s">
        <v>19</v>
      </c>
      <c r="B37" s="61">
        <f>SUM(B39:B41)</f>
        <v>38100172</v>
      </c>
      <c r="C37" s="61">
        <f>SUM(C39:C41)</f>
        <v>22953768</v>
      </c>
      <c r="D37" s="66">
        <v>60.25</v>
      </c>
      <c r="E37" s="63">
        <f>SUM(E39:E41)</f>
        <v>55.7</v>
      </c>
    </row>
    <row r="38" spans="1:5" s="20" customFormat="1" ht="16.5" customHeight="1">
      <c r="A38" s="18" t="s">
        <v>8</v>
      </c>
      <c r="B38" s="49"/>
      <c r="C38" s="44"/>
      <c r="D38" s="23"/>
      <c r="E38" s="23"/>
    </row>
    <row r="39" spans="1:5" s="20" customFormat="1" ht="21.75" customHeight="1">
      <c r="A39" s="24" t="s">
        <v>20</v>
      </c>
      <c r="B39" s="50">
        <v>33701934</v>
      </c>
      <c r="C39" s="43">
        <v>20754648</v>
      </c>
      <c r="D39" s="22">
        <v>61.58</v>
      </c>
      <c r="E39" s="22">
        <v>50.36</v>
      </c>
    </row>
    <row r="40" spans="1:5" s="20" customFormat="1" ht="21.75" customHeight="1">
      <c r="A40" s="24" t="s">
        <v>21</v>
      </c>
      <c r="B40" s="43">
        <v>3768947</v>
      </c>
      <c r="C40" s="43">
        <v>1884474</v>
      </c>
      <c r="D40" s="22">
        <v>50</v>
      </c>
      <c r="E40" s="22">
        <v>4.57</v>
      </c>
    </row>
    <row r="41" spans="1:5" s="20" customFormat="1" ht="21.75" customHeight="1">
      <c r="A41" s="21" t="s">
        <v>22</v>
      </c>
      <c r="B41" s="42">
        <v>629291</v>
      </c>
      <c r="C41" s="42">
        <v>314646</v>
      </c>
      <c r="D41" s="22">
        <v>50</v>
      </c>
      <c r="E41" s="19">
        <v>0.77</v>
      </c>
    </row>
    <row r="42" spans="1:5" s="25" customFormat="1" ht="33" customHeight="1">
      <c r="A42" s="4" t="s">
        <v>23</v>
      </c>
      <c r="B42" s="37">
        <f>SUM(B46,B43)</f>
        <v>76765818</v>
      </c>
      <c r="C42" s="37">
        <f>SUM(C46,C43)</f>
        <v>35750231.11000001</v>
      </c>
      <c r="D42" s="57">
        <v>46.57</v>
      </c>
      <c r="E42" s="5">
        <f>SUM(E46,E43)</f>
        <v>100</v>
      </c>
    </row>
    <row r="43" spans="1:5" s="65" customFormat="1" ht="21.75" customHeight="1">
      <c r="A43" s="60" t="s">
        <v>24</v>
      </c>
      <c r="B43" s="61">
        <v>7509905</v>
      </c>
      <c r="C43" s="67">
        <v>668498.13</v>
      </c>
      <c r="D43" s="68">
        <v>8.9</v>
      </c>
      <c r="E43" s="69">
        <v>1.87</v>
      </c>
    </row>
    <row r="44" spans="1:5" s="20" customFormat="1" ht="21.75" customHeight="1">
      <c r="A44" s="18" t="s">
        <v>25</v>
      </c>
      <c r="B44" s="44"/>
      <c r="C44" s="38"/>
      <c r="D44" s="32"/>
      <c r="E44" s="9"/>
    </row>
    <row r="45" spans="1:5" s="20" customFormat="1" ht="21.75" customHeight="1">
      <c r="A45" s="24" t="s">
        <v>26</v>
      </c>
      <c r="B45" s="43">
        <v>10000</v>
      </c>
      <c r="C45" s="55">
        <v>10000</v>
      </c>
      <c r="D45" s="11">
        <v>100</v>
      </c>
      <c r="E45" s="56">
        <v>0.03</v>
      </c>
    </row>
    <row r="46" spans="1:5" s="65" customFormat="1" ht="21.75" customHeight="1">
      <c r="A46" s="70" t="s">
        <v>27</v>
      </c>
      <c r="B46" s="71">
        <f>SUM(B48:B52)</f>
        <v>69255913</v>
      </c>
      <c r="C46" s="71">
        <f>SUM(C48:C52)</f>
        <v>35081732.980000004</v>
      </c>
      <c r="D46" s="72">
        <v>50.66</v>
      </c>
      <c r="E46" s="66">
        <f>SUM(E48:E52)</f>
        <v>98.13</v>
      </c>
    </row>
    <row r="47" spans="1:5" s="20" customFormat="1" ht="21.75" customHeight="1">
      <c r="A47" s="18" t="s">
        <v>25</v>
      </c>
      <c r="B47" s="44"/>
      <c r="C47" s="44"/>
      <c r="D47" s="23"/>
      <c r="E47" s="23"/>
    </row>
    <row r="48" spans="1:5" s="20" customFormat="1" ht="21.75" customHeight="1">
      <c r="A48" s="24" t="s">
        <v>28</v>
      </c>
      <c r="B48" s="43">
        <v>37639577</v>
      </c>
      <c r="C48" s="43">
        <v>20398317.09</v>
      </c>
      <c r="D48" s="22">
        <v>54.19</v>
      </c>
      <c r="E48" s="22">
        <v>57.06</v>
      </c>
    </row>
    <row r="49" spans="1:5" s="20" customFormat="1" ht="21.75" customHeight="1">
      <c r="A49" s="21" t="s">
        <v>29</v>
      </c>
      <c r="B49" s="42">
        <v>11956055</v>
      </c>
      <c r="C49" s="42">
        <v>6335381.82</v>
      </c>
      <c r="D49" s="22">
        <v>52.99</v>
      </c>
      <c r="E49" s="19">
        <v>17.72</v>
      </c>
    </row>
    <row r="50" spans="1:5" s="20" customFormat="1" ht="21.75" customHeight="1">
      <c r="A50" s="21" t="s">
        <v>30</v>
      </c>
      <c r="B50" s="42">
        <v>835244</v>
      </c>
      <c r="C50" s="42">
        <v>202835.05</v>
      </c>
      <c r="D50" s="22">
        <v>24.28</v>
      </c>
      <c r="E50" s="19">
        <v>0.57</v>
      </c>
    </row>
    <row r="51" spans="1:5" s="20" customFormat="1" ht="53.25" customHeight="1">
      <c r="A51" s="21" t="s">
        <v>31</v>
      </c>
      <c r="B51" s="42">
        <v>313762</v>
      </c>
      <c r="C51" s="42">
        <v>0</v>
      </c>
      <c r="D51" s="22">
        <v>0</v>
      </c>
      <c r="E51" s="19">
        <v>0</v>
      </c>
    </row>
    <row r="52" spans="1:5" s="20" customFormat="1" ht="21.75" customHeight="1">
      <c r="A52" s="21" t="s">
        <v>32</v>
      </c>
      <c r="B52" s="42">
        <v>18511275</v>
      </c>
      <c r="C52" s="42">
        <v>8145199.02</v>
      </c>
      <c r="D52" s="22">
        <v>44</v>
      </c>
      <c r="E52" s="19">
        <v>22.78</v>
      </c>
    </row>
    <row r="53" spans="1:5" s="28" customFormat="1" ht="32.25" customHeight="1">
      <c r="A53" s="26" t="s">
        <v>33</v>
      </c>
      <c r="B53" s="45">
        <v>-5722963</v>
      </c>
      <c r="C53" s="45">
        <v>5461197.35</v>
      </c>
      <c r="D53" s="27">
        <v>0</v>
      </c>
      <c r="E53" s="27">
        <v>0</v>
      </c>
    </row>
    <row r="54" spans="1:5" s="1" customFormat="1" ht="57.75" customHeight="1">
      <c r="A54" s="73" t="s">
        <v>0</v>
      </c>
      <c r="B54" s="2" t="s">
        <v>1</v>
      </c>
      <c r="C54" s="2" t="s">
        <v>2</v>
      </c>
      <c r="D54" s="75" t="s">
        <v>3</v>
      </c>
      <c r="E54" s="75" t="s">
        <v>4</v>
      </c>
    </row>
    <row r="55" spans="1:5" s="1" customFormat="1" ht="21.75" customHeight="1">
      <c r="A55" s="74"/>
      <c r="B55" s="77" t="s">
        <v>5</v>
      </c>
      <c r="C55" s="78"/>
      <c r="D55" s="76"/>
      <c r="E55" s="76"/>
    </row>
    <row r="56" spans="1:5" s="1" customFormat="1" ht="15.75" customHeight="1">
      <c r="A56" s="3">
        <v>1</v>
      </c>
      <c r="B56" s="2">
        <v>2</v>
      </c>
      <c r="C56" s="2">
        <v>3</v>
      </c>
      <c r="D56" s="2">
        <v>4</v>
      </c>
      <c r="E56" s="2">
        <v>5</v>
      </c>
    </row>
    <row r="57" spans="1:5" s="28" customFormat="1" ht="33" customHeight="1">
      <c r="A57" s="26" t="s">
        <v>34</v>
      </c>
      <c r="B57" s="45">
        <v>5722963</v>
      </c>
      <c r="C57" s="45">
        <v>-1156622.67</v>
      </c>
      <c r="D57" s="27">
        <v>0</v>
      </c>
      <c r="E57" s="27">
        <v>0</v>
      </c>
    </row>
    <row r="58" spans="1:5" s="28" customFormat="1" ht="33" customHeight="1">
      <c r="A58" s="29" t="s">
        <v>35</v>
      </c>
      <c r="B58" s="46">
        <v>12094774</v>
      </c>
      <c r="C58" s="46">
        <v>2005870.51</v>
      </c>
      <c r="D58" s="30">
        <v>16.58</v>
      </c>
      <c r="E58" s="30">
        <v>100</v>
      </c>
    </row>
    <row r="59" spans="1:5" s="20" customFormat="1" ht="21.75" customHeight="1">
      <c r="A59" s="18" t="s">
        <v>8</v>
      </c>
      <c r="B59" s="51"/>
      <c r="C59" s="38"/>
      <c r="D59" s="23"/>
      <c r="E59" s="23"/>
    </row>
    <row r="60" spans="1:5" s="20" customFormat="1" ht="21.75" customHeight="1">
      <c r="A60" s="24" t="s">
        <v>36</v>
      </c>
      <c r="B60" s="59">
        <v>11252374</v>
      </c>
      <c r="C60" s="55">
        <v>0</v>
      </c>
      <c r="D60" s="22">
        <v>0</v>
      </c>
      <c r="E60" s="22">
        <v>0</v>
      </c>
    </row>
    <row r="61" spans="1:5" s="20" customFormat="1" ht="21.75" customHeight="1">
      <c r="A61" s="18" t="s">
        <v>37</v>
      </c>
      <c r="B61" s="44">
        <v>842400</v>
      </c>
      <c r="C61" s="44">
        <v>2005870.51</v>
      </c>
      <c r="D61" s="23">
        <v>238.11</v>
      </c>
      <c r="E61" s="23">
        <v>100</v>
      </c>
    </row>
    <row r="62" spans="1:5" s="20" customFormat="1" ht="21.75" customHeight="1">
      <c r="A62" s="31" t="s">
        <v>38</v>
      </c>
      <c r="B62" s="47"/>
      <c r="C62" s="47"/>
      <c r="D62" s="32"/>
      <c r="E62" s="32"/>
    </row>
    <row r="63" spans="1:5" s="20" customFormat="1" ht="21.75" customHeight="1">
      <c r="A63" s="24" t="s">
        <v>39</v>
      </c>
      <c r="B63" s="43">
        <v>842400</v>
      </c>
      <c r="C63" s="43">
        <v>121200</v>
      </c>
      <c r="D63" s="22">
        <v>14.39</v>
      </c>
      <c r="E63" s="22">
        <v>6.05</v>
      </c>
    </row>
    <row r="64" spans="1:5" s="28" customFormat="1" ht="33" customHeight="1">
      <c r="A64" s="33" t="s">
        <v>40</v>
      </c>
      <c r="B64" s="48">
        <v>6371811</v>
      </c>
      <c r="C64" s="48">
        <v>3162493.18</v>
      </c>
      <c r="D64" s="34">
        <v>49.63</v>
      </c>
      <c r="E64" s="34">
        <v>100</v>
      </c>
    </row>
    <row r="65" spans="1:5" s="20" customFormat="1" ht="21.75" customHeight="1">
      <c r="A65" s="18" t="s">
        <v>8</v>
      </c>
      <c r="B65" s="44"/>
      <c r="C65" s="44"/>
      <c r="D65" s="23"/>
      <c r="E65" s="23"/>
    </row>
    <row r="66" spans="1:5" s="20" customFormat="1" ht="21.75" customHeight="1">
      <c r="A66" s="24" t="s">
        <v>41</v>
      </c>
      <c r="B66" s="43">
        <v>6371811</v>
      </c>
      <c r="C66" s="43">
        <v>3162493.18</v>
      </c>
      <c r="D66" s="22">
        <v>49.63</v>
      </c>
      <c r="E66" s="22">
        <v>100</v>
      </c>
    </row>
    <row r="67" spans="1:5" s="20" customFormat="1" ht="21.75" customHeight="1">
      <c r="A67" s="35"/>
      <c r="B67" s="52"/>
      <c r="C67" s="52"/>
      <c r="D67" s="54"/>
      <c r="E67" s="54"/>
    </row>
    <row r="68" spans="1:5" s="20" customFormat="1" ht="33" customHeight="1">
      <c r="A68" s="80" t="s">
        <v>60</v>
      </c>
      <c r="B68" s="80"/>
      <c r="C68" s="80"/>
      <c r="D68" s="80"/>
      <c r="E68" s="80"/>
    </row>
    <row r="69" spans="1:5" s="20" customFormat="1" ht="20.25" customHeight="1">
      <c r="A69" s="53"/>
      <c r="B69" s="53"/>
      <c r="C69" s="53"/>
      <c r="D69" s="53"/>
      <c r="E69" s="53"/>
    </row>
    <row r="70" spans="1:5" s="20" customFormat="1" ht="15" customHeight="1">
      <c r="A70" s="53" t="s">
        <v>42</v>
      </c>
      <c r="B70" s="53"/>
      <c r="C70" s="53"/>
      <c r="D70" s="53"/>
      <c r="E70" s="53"/>
    </row>
    <row r="71" spans="1:5" s="20" customFormat="1" ht="15" customHeight="1">
      <c r="A71" s="53" t="s">
        <v>43</v>
      </c>
      <c r="B71" s="53"/>
      <c r="C71" s="53"/>
      <c r="D71" s="53"/>
      <c r="E71" s="53"/>
    </row>
    <row r="72" spans="1:5" s="20" customFormat="1" ht="15" customHeight="1">
      <c r="A72" s="53" t="s">
        <v>44</v>
      </c>
      <c r="B72" s="53"/>
      <c r="C72" s="53"/>
      <c r="D72" s="53"/>
      <c r="E72" s="53"/>
    </row>
    <row r="73" s="20" customFormat="1" ht="33" customHeight="1"/>
  </sheetData>
  <mergeCells count="14">
    <mergeCell ref="A1:E2"/>
    <mergeCell ref="A68:E68"/>
    <mergeCell ref="B4:C4"/>
    <mergeCell ref="A3:A4"/>
    <mergeCell ref="E3:E4"/>
    <mergeCell ref="D3:D4"/>
    <mergeCell ref="A54:A55"/>
    <mergeCell ref="D54:D55"/>
    <mergeCell ref="E54:E55"/>
    <mergeCell ref="B55:C55"/>
    <mergeCell ref="A27:A28"/>
    <mergeCell ref="D27:D28"/>
    <mergeCell ref="E27:E28"/>
    <mergeCell ref="B28:C28"/>
  </mergeCells>
  <printOptions/>
  <pageMargins left="0.7874015748031497" right="0.7874015748031497" top="0.54" bottom="0.984251968503937" header="0" footer="0.5118110236220472"/>
  <pageSetup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cp:lastPrinted>2008-07-31T13:24:45Z</cp:lastPrinted>
  <dcterms:created xsi:type="dcterms:W3CDTF">2007-02-09T12:21:53Z</dcterms:created>
  <dcterms:modified xsi:type="dcterms:W3CDTF">2008-08-07T08:41:01Z</dcterms:modified>
  <cp:category/>
  <cp:version/>
  <cp:contentType/>
  <cp:contentStatus/>
</cp:coreProperties>
</file>