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I 2007" sheetId="1" r:id="rId1"/>
  </sheets>
  <definedNames>
    <definedName name="_xlnm.Print_Area" localSheetId="0">'II 2007'!$A$1:$E$68</definedName>
  </definedNames>
  <calcPr fullCalcOnLoad="1"/>
</workbook>
</file>

<file path=xl/sharedStrings.xml><?xml version="1.0" encoding="utf-8"?>
<sst xmlns="http://schemas.openxmlformats.org/spreadsheetml/2006/main" count="73" uniqueCount="57">
  <si>
    <t>Wyszczególnienie</t>
  </si>
  <si>
    <t>Plan                        (po zmianach)</t>
  </si>
  <si>
    <t>Wykonanie planu</t>
  </si>
  <si>
    <t>% wykonania planu                       (3:2)</t>
  </si>
  <si>
    <t>Struktura wykonania                      w %</t>
  </si>
  <si>
    <t>w złotych</t>
  </si>
  <si>
    <t>I. DOCHODY OGÓŁEM:</t>
  </si>
  <si>
    <t>Dochody własne razem:</t>
  </si>
  <si>
    <t>z tego:</t>
  </si>
  <si>
    <t>1/ udział w podatku dochodowym od osób fizycznych</t>
  </si>
  <si>
    <t>2/ udział w podatku dochodowym od osób prawnych</t>
  </si>
  <si>
    <t>3/ wpływy z opłat komunikacyjnych</t>
  </si>
  <si>
    <t>4/ wpływy z usług</t>
  </si>
  <si>
    <t>5/ pozostałe dochody</t>
  </si>
  <si>
    <t>Dotacje celowe:</t>
  </si>
  <si>
    <t>1/ dotacje celowe otrzymane z budżetu państwa na zadania bieżące z zakresu administracji rządowej oraz inne zadania zlecone ustawami realizowane przez powiat</t>
  </si>
  <si>
    <t>2/ dotacje celowe otrzymane z budżetu państwa na zadania bieżące realizowane przez powiat na podstawie porozumień z organami administacji rządowej</t>
  </si>
  <si>
    <t>3/ dotacje celowe otrzymane z budżetu państwa na realizację bieżących zadań włanych powiatu</t>
  </si>
  <si>
    <t>4/ dotacje celowe otrzymane z budżetu państwa na inwestycje i zakupy inwestycyjne z zakresu administracji rządowej oraz inne zadania zlecone ustawami realizowane przez powiat</t>
  </si>
  <si>
    <t>Subwencja ogólna:</t>
  </si>
  <si>
    <t>1/ część oświatowa</t>
  </si>
  <si>
    <t>2/ część wyrównawcza</t>
  </si>
  <si>
    <t>3/ część równoważąca</t>
  </si>
  <si>
    <t>II. WYDATKI OGÓŁEM*:</t>
  </si>
  <si>
    <t>Wydatki majątkowe:</t>
  </si>
  <si>
    <t>w tym:</t>
  </si>
  <si>
    <t>1/ dotacje</t>
  </si>
  <si>
    <t>Wydatki bieżące:</t>
  </si>
  <si>
    <t>1/ wynagodzenia i pochodne</t>
  </si>
  <si>
    <t>2/ dotacje</t>
  </si>
  <si>
    <t>3/ wydatki na obsługę długu</t>
  </si>
  <si>
    <t>4/ wydatki przypadające do spłaty w danym roku budżetowym, zgodnie z zawartą umową, z tytułu poręczeń</t>
  </si>
  <si>
    <t>5/ pozostałe wydatki</t>
  </si>
  <si>
    <t>III. WYNIK:</t>
  </si>
  <si>
    <t>IV. FINANSOWANIE (V-VI)</t>
  </si>
  <si>
    <t>V. PRZYCHODY OGÓŁEM:</t>
  </si>
  <si>
    <t>1/ kredyty i pożyczki</t>
  </si>
  <si>
    <t>2/ inne źródła</t>
  </si>
  <si>
    <t xml:space="preserve">    w tym:</t>
  </si>
  <si>
    <t xml:space="preserve">        środki na pokrycie deficytu</t>
  </si>
  <si>
    <t>VI. ROZCHODY OGÓŁEM:</t>
  </si>
  <si>
    <t xml:space="preserve">        spłata kredytów i pożyczek</t>
  </si>
  <si>
    <t>5/ dotacje otrzymane z funduszy celowych na finansowanie lub dofinansowanie kosztów realizacji inwestycji i zakupów inwestycyjnych jednostek sektora finansów publicznych</t>
  </si>
  <si>
    <t>6/ dotacje celowe otrzymane z gminy na zadania bieżące realizowane na podstawie porozumień (umów) między jednostkami samorządu terytorialnego</t>
  </si>
  <si>
    <t>7/ dotacje celowe otrzymane z powiatu na zadania bieżące realizowane na podstawie porozumień (umów) między jednostkami samorządu terytorialnego</t>
  </si>
  <si>
    <t>8/ dotacje celowe otrzymane przez jednostkę samorządu terytorialnego od innej jednostki samorządu terytorialnego będącej instytucją wdrażającą na zadania bieżące realizowane na podstawie porozumień (umów) - finansowanie programów i projektów ze środków funduszy strukturalnych, Funduszu Spójności oraz z funduszy unijnych finansujących Wspólną Politykę Rolną</t>
  </si>
  <si>
    <t>9/ dotacje celowe otrzymane przez jednostkę samorządu terytorialnego od innej jednostki samorządu terytorialnego będącej instytucją wdrażającą na zadania bieżące realizowane na podstawie porozumień (umów) - współfinansowanie programów i projektów ze środków funduszy strukturalnych, Funduszu Spójności oraz z funduszy unijnych finansujących Wspólną Politykę Rolną</t>
  </si>
  <si>
    <t>Sporządził:</t>
  </si>
  <si>
    <t>Skarbnik Powiatu</t>
  </si>
  <si>
    <t>Ewa Dymek</t>
  </si>
  <si>
    <t>10/ wpływy z tytułu pomocy finansowej udzielonej między jednostkami samorządu terytorialnego na dofinansowanie własnych zadań bieżących</t>
  </si>
  <si>
    <t>11/ środki na dofinansowanie własnych zadań bieżących gmin (związków gmin), powiatów (związków powiatów), samorządów województwa, pozyskane z innych źródeł - finansowanie programów i projektów ze środków funduszy strukturalnych, Funduszu Spójności oraz z funduszy unijnych finansujących Wspólną Politykę Rolną</t>
  </si>
  <si>
    <t>12/ środki na dofinansowanie własnych zadań bieżących gmin (związków gmin), powiatów (związków powiatów), samorządów województwa, pozyskane z innych źródeł - finansowanie z innych środków bezzwrotnych</t>
  </si>
  <si>
    <t>13/ środki otrzymane od pozostałych jednostek zaliczanych do sektora finansów publicznych na realizację zadań bieżących jenostek zaliczanych do sektora finansów publicznych</t>
  </si>
  <si>
    <t>14/ środki Funduszu Pracy przekazane powiatom z przeznaczeniem na finasowanie kosztów wynagrodzenia i składek na ubezpieczenia społeczne pracowników powiatowego urzędu pracy</t>
  </si>
  <si>
    <t>*/  wykonanie   planu   wydatków  nie  obejmuje  zobowiązań  niewymagalnych,  które  wyniosły - według  stanu na 30 czerwca 2007 roku:   1.475.438,68 zł</t>
  </si>
  <si>
    <t>Załącznik                                                                                                                                                                          do Uchwały Nr 73/2007 Zarządu Powiatu Czarnkowsko-Trzcianeckiego                                                                                                                                                    w sprawie podania do publicznej wiadomości kwartalnej informacji o wykonaniu budżetu                                                                                                                                                     Powiatu Czarnkowsko - Trzcianeckiego za II kwartał 2007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</si>
</sst>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sz val="14"/>
      <name val="Arial"/>
      <family val="2"/>
    </font>
    <font>
      <b/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3" borderId="2" xfId="0" applyNumberFormat="1" applyFont="1" applyFill="1" applyBorder="1" applyAlignment="1">
      <alignment vertical="center" wrapText="1"/>
    </xf>
    <xf numFmtId="43" fontId="4" fillId="3" borderId="2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6" fillId="0" borderId="3" xfId="0" applyNumberFormat="1" applyFont="1" applyBorder="1" applyAlignment="1">
      <alignment vertical="center" wrapText="1"/>
    </xf>
    <xf numFmtId="43" fontId="7" fillId="0" borderId="2" xfId="0" applyNumberFormat="1" applyFont="1" applyFill="1" applyBorder="1" applyAlignment="1">
      <alignment horizontal="right" vertical="center" wrapText="1"/>
    </xf>
    <xf numFmtId="43" fontId="6" fillId="0" borderId="4" xfId="0" applyNumberFormat="1" applyFont="1" applyBorder="1" applyAlignment="1">
      <alignment horizontal="right" vertical="center" wrapText="1"/>
    </xf>
    <xf numFmtId="0" fontId="6" fillId="0" borderId="5" xfId="0" applyNumberFormat="1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43" fontId="6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6" xfId="0" applyNumberFormat="1" applyFont="1" applyBorder="1" applyAlignment="1">
      <alignment vertical="center" wrapText="1"/>
    </xf>
    <xf numFmtId="43" fontId="6" fillId="0" borderId="6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 vertical="center" wrapText="1"/>
    </xf>
    <xf numFmtId="0" fontId="4" fillId="3" borderId="0" xfId="0" applyFont="1" applyFill="1" applyAlignment="1">
      <alignment vertical="center" wrapText="1"/>
    </xf>
    <xf numFmtId="0" fontId="6" fillId="0" borderId="2" xfId="0" applyNumberFormat="1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43" fontId="6" fillId="0" borderId="6" xfId="0" applyNumberFormat="1" applyFont="1" applyBorder="1" applyAlignment="1">
      <alignment horizontal="right" vertical="center" wrapText="1"/>
    </xf>
    <xf numFmtId="43" fontId="6" fillId="0" borderId="2" xfId="0" applyNumberFormat="1" applyFont="1" applyBorder="1" applyAlignment="1">
      <alignment horizontal="right" vertical="center" wrapText="1"/>
    </xf>
    <xf numFmtId="0" fontId="6" fillId="0" borderId="6" xfId="0" applyNumberFormat="1" applyFont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4" fillId="3" borderId="1" xfId="0" applyNumberFormat="1" applyFont="1" applyFill="1" applyBorder="1" applyAlignment="1">
      <alignment vertical="center" wrapText="1"/>
    </xf>
    <xf numFmtId="43" fontId="4" fillId="3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vertical="center" wrapText="1"/>
    </xf>
    <xf numFmtId="43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43" fontId="3" fillId="2" borderId="2" xfId="0" applyNumberFormat="1" applyFont="1" applyFill="1" applyBorder="1" applyAlignment="1">
      <alignment horizontal="right" vertical="center" wrapText="1"/>
    </xf>
    <xf numFmtId="0" fontId="6" fillId="0" borderId="8" xfId="0" applyNumberFormat="1" applyFont="1" applyBorder="1" applyAlignment="1">
      <alignment vertical="center" wrapText="1"/>
    </xf>
    <xf numFmtId="43" fontId="6" fillId="0" borderId="8" xfId="0" applyNumberFormat="1" applyFont="1" applyBorder="1" applyAlignment="1">
      <alignment horizontal="right" vertical="center" wrapText="1"/>
    </xf>
    <xf numFmtId="0" fontId="3" fillId="2" borderId="8" xfId="0" applyNumberFormat="1" applyFont="1" applyFill="1" applyBorder="1" applyAlignment="1">
      <alignment vertical="center" wrapText="1"/>
    </xf>
    <xf numFmtId="43" fontId="3" fillId="2" borderId="8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4" fontId="2" fillId="2" borderId="1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3" fontId="6" fillId="0" borderId="0" xfId="0" applyNumberFormat="1" applyFont="1" applyBorder="1" applyAlignment="1">
      <alignment horizontal="right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3" fontId="4" fillId="3" borderId="4" xfId="0" applyNumberFormat="1" applyFont="1" applyFill="1" applyBorder="1" applyAlignment="1">
      <alignment horizontal="right" vertical="center" wrapText="1"/>
    </xf>
    <xf numFmtId="43" fontId="6" fillId="0" borderId="7" xfId="0" applyNumberFormat="1" applyFont="1" applyBorder="1" applyAlignment="1">
      <alignment horizontal="right" vertical="center" wrapText="1"/>
    </xf>
    <xf numFmtId="43" fontId="2" fillId="2" borderId="2" xfId="0" applyNumberFormat="1" applyFont="1" applyFill="1" applyBorder="1" applyAlignment="1">
      <alignment horizontal="right" vertical="center" wrapText="1"/>
    </xf>
    <xf numFmtId="43" fontId="8" fillId="3" borderId="1" xfId="0" applyNumberFormat="1" applyFont="1" applyFill="1" applyBorder="1" applyAlignment="1">
      <alignment horizontal="right" vertical="center" wrapText="1"/>
    </xf>
    <xf numFmtId="43" fontId="4" fillId="3" borderId="6" xfId="0" applyNumberFormat="1" applyFont="1" applyFill="1" applyBorder="1" applyAlignment="1">
      <alignment horizontal="right" vertical="center" wrapText="1"/>
    </xf>
    <xf numFmtId="43" fontId="2" fillId="3" borderId="1" xfId="0" applyNumberFormat="1" applyFont="1" applyFill="1" applyBorder="1" applyAlignment="1">
      <alignment horizontal="right" vertical="center" wrapText="1"/>
    </xf>
    <xf numFmtId="43" fontId="3" fillId="3" borderId="6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BreakPreview" zoomScale="60" workbookViewId="0" topLeftCell="A36">
      <selection activeCell="D62" sqref="D62"/>
    </sheetView>
  </sheetViews>
  <sheetFormatPr defaultColWidth="9.140625" defaultRowHeight="12.75"/>
  <cols>
    <col min="1" max="1" width="57.7109375" style="42" customWidth="1"/>
    <col min="2" max="5" width="17.8515625" style="0" customWidth="1"/>
    <col min="6" max="16384" width="15.7109375" style="0" customWidth="1"/>
  </cols>
  <sheetData>
    <row r="1" spans="1:5" s="1" customFormat="1" ht="21.75" customHeight="1">
      <c r="A1" s="73" t="s">
        <v>56</v>
      </c>
      <c r="B1" s="73"/>
      <c r="C1" s="73"/>
      <c r="D1" s="73"/>
      <c r="E1" s="73"/>
    </row>
    <row r="2" spans="1:5" s="1" customFormat="1" ht="59.25" customHeight="1">
      <c r="A2" s="73"/>
      <c r="B2" s="73"/>
      <c r="C2" s="73"/>
      <c r="D2" s="73"/>
      <c r="E2" s="73"/>
    </row>
    <row r="3" spans="1:5" s="1" customFormat="1" ht="57.75" customHeight="1">
      <c r="A3" s="77" t="s">
        <v>0</v>
      </c>
      <c r="B3" s="2" t="s">
        <v>1</v>
      </c>
      <c r="C3" s="2" t="s">
        <v>2</v>
      </c>
      <c r="D3" s="79" t="s">
        <v>3</v>
      </c>
      <c r="E3" s="79" t="s">
        <v>4</v>
      </c>
    </row>
    <row r="4" spans="1:5" s="1" customFormat="1" ht="21.75" customHeight="1">
      <c r="A4" s="78"/>
      <c r="B4" s="75" t="s">
        <v>5</v>
      </c>
      <c r="C4" s="76"/>
      <c r="D4" s="80"/>
      <c r="E4" s="80"/>
    </row>
    <row r="5" spans="1:5" s="1" customFormat="1" ht="15.75" customHeight="1">
      <c r="A5" s="3">
        <v>1</v>
      </c>
      <c r="B5" s="2">
        <v>2</v>
      </c>
      <c r="C5" s="2">
        <v>3</v>
      </c>
      <c r="D5" s="2">
        <v>4</v>
      </c>
      <c r="E5" s="2">
        <v>5</v>
      </c>
    </row>
    <row r="6" spans="1:5" s="6" customFormat="1" ht="33" customHeight="1">
      <c r="A6" s="4" t="s">
        <v>6</v>
      </c>
      <c r="B6" s="43">
        <f>SUM(B7,B14,B32)</f>
        <v>66015632</v>
      </c>
      <c r="C6" s="43">
        <f>SUM(C7,C14,C32)</f>
        <v>38429297.15</v>
      </c>
      <c r="D6" s="5">
        <v>58.21</v>
      </c>
      <c r="E6" s="5">
        <f>SUM(E7,E14,E32)</f>
        <v>100</v>
      </c>
    </row>
    <row r="7" spans="1:5" s="9" customFormat="1" ht="21.75" customHeight="1">
      <c r="A7" s="7" t="s">
        <v>7</v>
      </c>
      <c r="B7" s="44">
        <f>SUM(B9:B13)</f>
        <v>12725820</v>
      </c>
      <c r="C7" s="44">
        <f>SUM(C9:C13)</f>
        <v>6630814.55</v>
      </c>
      <c r="D7" s="71">
        <v>52.11</v>
      </c>
      <c r="E7" s="8">
        <f>SUM(E9:E13)</f>
        <v>17.26</v>
      </c>
    </row>
    <row r="8" spans="1:5" s="1" customFormat="1" ht="21.75" customHeight="1">
      <c r="A8" s="10" t="s">
        <v>8</v>
      </c>
      <c r="B8" s="51"/>
      <c r="C8" s="45"/>
      <c r="D8" s="11"/>
      <c r="E8" s="12"/>
    </row>
    <row r="9" spans="1:5" s="16" customFormat="1" ht="31.5" customHeight="1">
      <c r="A9" s="13" t="s">
        <v>9</v>
      </c>
      <c r="B9" s="47">
        <v>7163366</v>
      </c>
      <c r="C9" s="46">
        <v>3486355</v>
      </c>
      <c r="D9" s="14">
        <v>48.67</v>
      </c>
      <c r="E9" s="15">
        <v>9.07</v>
      </c>
    </row>
    <row r="10" spans="1:5" s="16" customFormat="1" ht="31.5" customHeight="1">
      <c r="A10" s="17" t="s">
        <v>10</v>
      </c>
      <c r="B10" s="47">
        <v>276000</v>
      </c>
      <c r="C10" s="47">
        <v>144067.2</v>
      </c>
      <c r="D10" s="14">
        <v>52.2</v>
      </c>
      <c r="E10" s="18">
        <v>0.38</v>
      </c>
    </row>
    <row r="11" spans="1:5" s="16" customFormat="1" ht="21.75" customHeight="1">
      <c r="A11" s="19" t="s">
        <v>11</v>
      </c>
      <c r="B11" s="48">
        <v>1994011</v>
      </c>
      <c r="C11" s="48">
        <v>1135238</v>
      </c>
      <c r="D11" s="14">
        <v>56.93</v>
      </c>
      <c r="E11" s="20">
        <v>2.95</v>
      </c>
    </row>
    <row r="12" spans="1:5" s="16" customFormat="1" ht="21.75" customHeight="1">
      <c r="A12" s="19" t="s">
        <v>12</v>
      </c>
      <c r="B12" s="48">
        <v>2007584</v>
      </c>
      <c r="C12" s="48">
        <v>1071497.97</v>
      </c>
      <c r="D12" s="14">
        <v>53.37</v>
      </c>
      <c r="E12" s="20">
        <v>2.79</v>
      </c>
    </row>
    <row r="13" spans="1:5" s="16" customFormat="1" ht="21.75" customHeight="1">
      <c r="A13" s="19" t="s">
        <v>13</v>
      </c>
      <c r="B13" s="48">
        <v>1284859</v>
      </c>
      <c r="C13" s="48">
        <v>793656.38</v>
      </c>
      <c r="D13" s="14">
        <v>61.77</v>
      </c>
      <c r="E13" s="20">
        <v>2.07</v>
      </c>
    </row>
    <row r="14" spans="1:5" s="21" customFormat="1" ht="21.75" customHeight="1">
      <c r="A14" s="7" t="s">
        <v>14</v>
      </c>
      <c r="B14" s="44">
        <f>SUM(B27:B31,B15:B23)</f>
        <v>18840080</v>
      </c>
      <c r="C14" s="44">
        <f>SUM(C27:C31,C15:C23)</f>
        <v>11096182.599999998</v>
      </c>
      <c r="D14" s="72">
        <v>58.9</v>
      </c>
      <c r="E14" s="8">
        <f>SUM(E27:E31,E15:E23)</f>
        <v>28.870000000000005</v>
      </c>
    </row>
    <row r="15" spans="1:5" s="24" customFormat="1" ht="54.75" customHeight="1">
      <c r="A15" s="22" t="s">
        <v>15</v>
      </c>
      <c r="B15" s="49">
        <v>6182157</v>
      </c>
      <c r="C15" s="49">
        <v>3328456</v>
      </c>
      <c r="D15" s="23">
        <v>53.84</v>
      </c>
      <c r="E15" s="23">
        <v>8.66</v>
      </c>
    </row>
    <row r="16" spans="1:5" s="24" customFormat="1" ht="55.5" customHeight="1">
      <c r="A16" s="22" t="s">
        <v>16</v>
      </c>
      <c r="B16" s="49">
        <v>9000</v>
      </c>
      <c r="C16" s="49">
        <v>9000</v>
      </c>
      <c r="D16" s="23">
        <v>100</v>
      </c>
      <c r="E16" s="23">
        <v>0.02</v>
      </c>
    </row>
    <row r="17" spans="1:5" s="24" customFormat="1" ht="33.75" customHeight="1">
      <c r="A17" s="25" t="s">
        <v>17</v>
      </c>
      <c r="B17" s="49">
        <v>8590100</v>
      </c>
      <c r="C17" s="49">
        <v>4578703</v>
      </c>
      <c r="D17" s="23">
        <v>53.3</v>
      </c>
      <c r="E17" s="23">
        <v>11.91</v>
      </c>
    </row>
    <row r="18" spans="1:5" s="24" customFormat="1" ht="63.75" customHeight="1">
      <c r="A18" s="25" t="s">
        <v>18</v>
      </c>
      <c r="B18" s="49">
        <v>1199000</v>
      </c>
      <c r="C18" s="49">
        <v>1190216</v>
      </c>
      <c r="D18" s="23">
        <v>99.27</v>
      </c>
      <c r="E18" s="23">
        <v>3.1</v>
      </c>
    </row>
    <row r="19" spans="1:5" s="24" customFormat="1" ht="54.75" customHeight="1">
      <c r="A19" s="25" t="s">
        <v>42</v>
      </c>
      <c r="B19" s="50">
        <v>271800</v>
      </c>
      <c r="C19" s="50">
        <v>271800.01</v>
      </c>
      <c r="D19" s="23">
        <v>100.01</v>
      </c>
      <c r="E19" s="26">
        <v>0.71</v>
      </c>
    </row>
    <row r="20" spans="1:5" s="24" customFormat="1" ht="55.5" customHeight="1">
      <c r="A20" s="25" t="s">
        <v>43</v>
      </c>
      <c r="B20" s="49">
        <v>281510</v>
      </c>
      <c r="C20" s="49">
        <v>137530</v>
      </c>
      <c r="D20" s="23">
        <v>48.85</v>
      </c>
      <c r="E20" s="23">
        <v>0.36</v>
      </c>
    </row>
    <row r="21" spans="1:5" s="24" customFormat="1" ht="54.75" customHeight="1">
      <c r="A21" s="25" t="s">
        <v>44</v>
      </c>
      <c r="B21" s="49">
        <v>1018247</v>
      </c>
      <c r="C21" s="49">
        <v>534934.75</v>
      </c>
      <c r="D21" s="23">
        <v>52.54</v>
      </c>
      <c r="E21" s="23">
        <v>1.39</v>
      </c>
    </row>
    <row r="22" spans="1:5" s="24" customFormat="1" ht="120.75" customHeight="1">
      <c r="A22" s="25" t="s">
        <v>45</v>
      </c>
      <c r="B22" s="49">
        <v>500771</v>
      </c>
      <c r="C22" s="49">
        <v>500771.45</v>
      </c>
      <c r="D22" s="23">
        <v>100.01</v>
      </c>
      <c r="E22" s="23">
        <v>1.3</v>
      </c>
    </row>
    <row r="23" spans="1:5" s="24" customFormat="1" ht="129.75" customHeight="1">
      <c r="A23" s="25" t="s">
        <v>46</v>
      </c>
      <c r="B23" s="49">
        <v>226138</v>
      </c>
      <c r="C23" s="49">
        <v>226138.35</v>
      </c>
      <c r="D23" s="23">
        <v>100.01</v>
      </c>
      <c r="E23" s="23">
        <v>0.59</v>
      </c>
    </row>
    <row r="24" spans="1:5" s="1" customFormat="1" ht="57.75" customHeight="1">
      <c r="A24" s="77" t="s">
        <v>0</v>
      </c>
      <c r="B24" s="2" t="s">
        <v>1</v>
      </c>
      <c r="C24" s="2" t="s">
        <v>2</v>
      </c>
      <c r="D24" s="79" t="s">
        <v>3</v>
      </c>
      <c r="E24" s="79" t="s">
        <v>4</v>
      </c>
    </row>
    <row r="25" spans="1:5" s="1" customFormat="1" ht="21.75" customHeight="1">
      <c r="A25" s="78"/>
      <c r="B25" s="75" t="s">
        <v>5</v>
      </c>
      <c r="C25" s="76"/>
      <c r="D25" s="80"/>
      <c r="E25" s="80"/>
    </row>
    <row r="26" spans="1:5" s="1" customFormat="1" ht="15.75" customHeight="1">
      <c r="A26" s="3">
        <v>1</v>
      </c>
      <c r="B26" s="2">
        <v>2</v>
      </c>
      <c r="C26" s="2">
        <v>3</v>
      </c>
      <c r="D26" s="2">
        <v>4</v>
      </c>
      <c r="E26" s="2">
        <v>5</v>
      </c>
    </row>
    <row r="27" spans="1:5" s="24" customFormat="1" ht="54.75" customHeight="1">
      <c r="A27" s="25" t="s">
        <v>50</v>
      </c>
      <c r="B27" s="49">
        <v>5352</v>
      </c>
      <c r="C27" s="49">
        <v>0</v>
      </c>
      <c r="D27" s="23">
        <v>0</v>
      </c>
      <c r="E27" s="23">
        <v>0</v>
      </c>
    </row>
    <row r="28" spans="1:5" s="24" customFormat="1" ht="102" customHeight="1">
      <c r="A28" s="25" t="s">
        <v>51</v>
      </c>
      <c r="B28" s="49">
        <v>78206</v>
      </c>
      <c r="C28" s="49">
        <v>78198.39</v>
      </c>
      <c r="D28" s="23">
        <v>99.99</v>
      </c>
      <c r="E28" s="23">
        <v>0.2</v>
      </c>
    </row>
    <row r="29" spans="1:5" s="24" customFormat="1" ht="83.25" customHeight="1">
      <c r="A29" s="25" t="s">
        <v>52</v>
      </c>
      <c r="B29" s="49">
        <v>6300</v>
      </c>
      <c r="C29" s="49">
        <v>6300</v>
      </c>
      <c r="D29" s="23">
        <v>100</v>
      </c>
      <c r="E29" s="23">
        <v>0.02</v>
      </c>
    </row>
    <row r="30" spans="1:5" s="24" customFormat="1" ht="66.75" customHeight="1">
      <c r="A30" s="25" t="s">
        <v>53</v>
      </c>
      <c r="B30" s="49">
        <v>257747</v>
      </c>
      <c r="C30" s="49">
        <v>127334.65</v>
      </c>
      <c r="D30" s="23">
        <v>49.4</v>
      </c>
      <c r="E30" s="23">
        <v>0.33</v>
      </c>
    </row>
    <row r="31" spans="1:5" s="24" customFormat="1" ht="72" customHeight="1">
      <c r="A31" s="25" t="s">
        <v>54</v>
      </c>
      <c r="B31" s="49">
        <v>213752</v>
      </c>
      <c r="C31" s="49">
        <v>106800</v>
      </c>
      <c r="D31" s="23">
        <v>49.96</v>
      </c>
      <c r="E31" s="23">
        <v>0.28</v>
      </c>
    </row>
    <row r="32" spans="1:5" s="21" customFormat="1" ht="21.75" customHeight="1">
      <c r="A32" s="7" t="s">
        <v>19</v>
      </c>
      <c r="B32" s="44">
        <f>SUM(B34:B36)</f>
        <v>34449732</v>
      </c>
      <c r="C32" s="44">
        <f>SUM(C34:C36)</f>
        <v>20702300</v>
      </c>
      <c r="D32" s="31">
        <v>60.09</v>
      </c>
      <c r="E32" s="8">
        <f>SUM(E34:E36)</f>
        <v>53.87</v>
      </c>
    </row>
    <row r="33" spans="1:5" s="24" customFormat="1" ht="16.5" customHeight="1">
      <c r="A33" s="22" t="s">
        <v>8</v>
      </c>
      <c r="B33" s="58"/>
      <c r="C33" s="51"/>
      <c r="D33" s="27"/>
      <c r="E33" s="27"/>
    </row>
    <row r="34" spans="1:5" s="24" customFormat="1" ht="21.75" customHeight="1">
      <c r="A34" s="28" t="s">
        <v>20</v>
      </c>
      <c r="B34" s="59">
        <v>30137775</v>
      </c>
      <c r="C34" s="50">
        <v>18546320</v>
      </c>
      <c r="D34" s="26">
        <v>61.54</v>
      </c>
      <c r="E34" s="26">
        <v>48.26</v>
      </c>
    </row>
    <row r="35" spans="1:5" s="24" customFormat="1" ht="21.75" customHeight="1">
      <c r="A35" s="28" t="s">
        <v>21</v>
      </c>
      <c r="B35" s="50">
        <v>3331835</v>
      </c>
      <c r="C35" s="50">
        <v>1665918</v>
      </c>
      <c r="D35" s="26">
        <v>50</v>
      </c>
      <c r="E35" s="26">
        <v>4.34</v>
      </c>
    </row>
    <row r="36" spans="1:5" s="24" customFormat="1" ht="21.75" customHeight="1">
      <c r="A36" s="25" t="s">
        <v>22</v>
      </c>
      <c r="B36" s="49">
        <v>980122</v>
      </c>
      <c r="C36" s="49">
        <v>490062</v>
      </c>
      <c r="D36" s="26">
        <v>50</v>
      </c>
      <c r="E36" s="23">
        <v>1.27</v>
      </c>
    </row>
    <row r="37" spans="1:5" s="29" customFormat="1" ht="33" customHeight="1">
      <c r="A37" s="4" t="s">
        <v>23</v>
      </c>
      <c r="B37" s="43">
        <f>SUM(B38,B41)</f>
        <v>71188567</v>
      </c>
      <c r="C37" s="43">
        <f>SUM(C38,C41)</f>
        <v>35836466.15</v>
      </c>
      <c r="D37" s="68">
        <v>50.34</v>
      </c>
      <c r="E37" s="5">
        <f>SUM(E38,E41)</f>
        <v>100.00000000000001</v>
      </c>
    </row>
    <row r="38" spans="1:5" s="21" customFormat="1" ht="21.75" customHeight="1">
      <c r="A38" s="7" t="s">
        <v>24</v>
      </c>
      <c r="B38" s="44">
        <v>4866959</v>
      </c>
      <c r="C38" s="64">
        <v>1706817.9</v>
      </c>
      <c r="D38" s="69">
        <v>35.07</v>
      </c>
      <c r="E38" s="66">
        <v>4.76</v>
      </c>
    </row>
    <row r="39" spans="1:5" s="24" customFormat="1" ht="21.75" customHeight="1">
      <c r="A39" s="22" t="s">
        <v>25</v>
      </c>
      <c r="B39" s="51"/>
      <c r="C39" s="45"/>
      <c r="D39" s="38"/>
      <c r="E39" s="12"/>
    </row>
    <row r="40" spans="1:5" s="24" customFormat="1" ht="21.75" customHeight="1">
      <c r="A40" s="28" t="s">
        <v>26</v>
      </c>
      <c r="B40" s="50">
        <v>53000</v>
      </c>
      <c r="C40" s="65">
        <v>0</v>
      </c>
      <c r="D40" s="14">
        <v>0</v>
      </c>
      <c r="E40" s="67">
        <v>0</v>
      </c>
    </row>
    <row r="41" spans="1:5" s="21" customFormat="1" ht="21.75" customHeight="1">
      <c r="A41" s="30" t="s">
        <v>27</v>
      </c>
      <c r="B41" s="52">
        <v>66321608</v>
      </c>
      <c r="C41" s="52">
        <v>34129648.25</v>
      </c>
      <c r="D41" s="70">
        <v>51.46</v>
      </c>
      <c r="E41" s="31">
        <f>SUM(E43:E47)</f>
        <v>95.24000000000001</v>
      </c>
    </row>
    <row r="42" spans="1:5" s="24" customFormat="1" ht="21.75" customHeight="1">
      <c r="A42" s="22" t="s">
        <v>25</v>
      </c>
      <c r="B42" s="51"/>
      <c r="C42" s="51"/>
      <c r="D42" s="27"/>
      <c r="E42" s="27"/>
    </row>
    <row r="43" spans="1:5" s="24" customFormat="1" ht="21.75" customHeight="1">
      <c r="A43" s="28" t="s">
        <v>28</v>
      </c>
      <c r="B43" s="50">
        <v>34721843</v>
      </c>
      <c r="C43" s="50">
        <v>18624947.14</v>
      </c>
      <c r="D43" s="26">
        <v>53.64</v>
      </c>
      <c r="E43" s="26">
        <v>51.97</v>
      </c>
    </row>
    <row r="44" spans="1:5" s="24" customFormat="1" ht="21.75" customHeight="1">
      <c r="A44" s="25" t="s">
        <v>29</v>
      </c>
      <c r="B44" s="49">
        <v>11136183</v>
      </c>
      <c r="C44" s="49">
        <v>6144571.52</v>
      </c>
      <c r="D44" s="26">
        <v>55.18</v>
      </c>
      <c r="E44" s="23">
        <v>17.15</v>
      </c>
    </row>
    <row r="45" spans="1:5" s="24" customFormat="1" ht="21.75" customHeight="1">
      <c r="A45" s="25" t="s">
        <v>30</v>
      </c>
      <c r="B45" s="49">
        <v>700000</v>
      </c>
      <c r="C45" s="49">
        <v>160353.22</v>
      </c>
      <c r="D45" s="26">
        <v>22.91</v>
      </c>
      <c r="E45" s="23">
        <v>0.45</v>
      </c>
    </row>
    <row r="46" spans="1:5" s="24" customFormat="1" ht="53.25" customHeight="1">
      <c r="A46" s="25" t="s">
        <v>31</v>
      </c>
      <c r="B46" s="49">
        <v>195813</v>
      </c>
      <c r="C46" s="49">
        <v>0</v>
      </c>
      <c r="D46" s="26">
        <v>0</v>
      </c>
      <c r="E46" s="23">
        <v>0</v>
      </c>
    </row>
    <row r="47" spans="1:5" s="24" customFormat="1" ht="21.75" customHeight="1">
      <c r="A47" s="25" t="s">
        <v>32</v>
      </c>
      <c r="B47" s="49">
        <v>19567769</v>
      </c>
      <c r="C47" s="49">
        <v>9199776.37</v>
      </c>
      <c r="D47" s="26">
        <v>47.02</v>
      </c>
      <c r="E47" s="23">
        <v>25.67</v>
      </c>
    </row>
    <row r="48" spans="1:5" s="34" customFormat="1" ht="32.25" customHeight="1">
      <c r="A48" s="32" t="s">
        <v>33</v>
      </c>
      <c r="B48" s="53">
        <v>-5172935</v>
      </c>
      <c r="C48" s="53">
        <v>2592831</v>
      </c>
      <c r="D48" s="33">
        <v>0</v>
      </c>
      <c r="E48" s="33">
        <v>0</v>
      </c>
    </row>
    <row r="49" spans="1:5" s="34" customFormat="1" ht="33" customHeight="1">
      <c r="A49" s="32" t="s">
        <v>34</v>
      </c>
      <c r="B49" s="53">
        <v>5172935</v>
      </c>
      <c r="C49" s="53">
        <v>716984.01</v>
      </c>
      <c r="D49" s="33">
        <v>0</v>
      </c>
      <c r="E49" s="33">
        <v>0</v>
      </c>
    </row>
    <row r="50" spans="1:5" s="34" customFormat="1" ht="33" customHeight="1">
      <c r="A50" s="35" t="s">
        <v>35</v>
      </c>
      <c r="B50" s="54">
        <v>12874721</v>
      </c>
      <c r="C50" s="54">
        <v>875514.01</v>
      </c>
      <c r="D50" s="36">
        <v>6.8</v>
      </c>
      <c r="E50" s="36">
        <v>100</v>
      </c>
    </row>
    <row r="51" spans="1:5" s="24" customFormat="1" ht="21.75" customHeight="1">
      <c r="A51" s="22" t="s">
        <v>8</v>
      </c>
      <c r="B51" s="60"/>
      <c r="C51" s="45"/>
      <c r="D51" s="27"/>
      <c r="E51" s="27"/>
    </row>
    <row r="52" spans="1:5" s="24" customFormat="1" ht="21.75" customHeight="1">
      <c r="A52" s="37" t="s">
        <v>36</v>
      </c>
      <c r="B52" s="61">
        <v>12632321</v>
      </c>
      <c r="C52" s="55">
        <v>0</v>
      </c>
      <c r="D52" s="38">
        <v>0</v>
      </c>
      <c r="E52" s="38">
        <v>0</v>
      </c>
    </row>
    <row r="53" spans="1:5" s="24" customFormat="1" ht="21.75" customHeight="1">
      <c r="A53" s="22" t="s">
        <v>37</v>
      </c>
      <c r="B53" s="51">
        <v>242400</v>
      </c>
      <c r="C53" s="51">
        <v>875514.01</v>
      </c>
      <c r="D53" s="27">
        <v>361.19</v>
      </c>
      <c r="E53" s="27">
        <v>100</v>
      </c>
    </row>
    <row r="54" spans="1:5" s="24" customFormat="1" ht="21.75" customHeight="1">
      <c r="A54" s="37" t="s">
        <v>38</v>
      </c>
      <c r="B54" s="56"/>
      <c r="C54" s="56"/>
      <c r="D54" s="38"/>
      <c r="E54" s="38"/>
    </row>
    <row r="55" spans="1:5" s="24" customFormat="1" ht="21.75" customHeight="1">
      <c r="A55" s="28" t="s">
        <v>39</v>
      </c>
      <c r="B55" s="50">
        <v>242400</v>
      </c>
      <c r="C55" s="50">
        <v>121200</v>
      </c>
      <c r="D55" s="26">
        <v>50</v>
      </c>
      <c r="E55" s="26">
        <v>13.84</v>
      </c>
    </row>
    <row r="56" spans="1:5" s="1" customFormat="1" ht="57.75" customHeight="1">
      <c r="A56" s="77" t="s">
        <v>0</v>
      </c>
      <c r="B56" s="2" t="s">
        <v>1</v>
      </c>
      <c r="C56" s="2" t="s">
        <v>2</v>
      </c>
      <c r="D56" s="79" t="s">
        <v>3</v>
      </c>
      <c r="E56" s="79" t="s">
        <v>4</v>
      </c>
    </row>
    <row r="57" spans="1:5" s="1" customFormat="1" ht="21.75" customHeight="1">
      <c r="A57" s="78"/>
      <c r="B57" s="75" t="s">
        <v>5</v>
      </c>
      <c r="C57" s="76"/>
      <c r="D57" s="80"/>
      <c r="E57" s="80"/>
    </row>
    <row r="58" spans="1:5" s="1" customFormat="1" ht="15.75" customHeight="1">
      <c r="A58" s="3">
        <v>1</v>
      </c>
      <c r="B58" s="2">
        <v>2</v>
      </c>
      <c r="C58" s="2">
        <v>3</v>
      </c>
      <c r="D58" s="2">
        <v>4</v>
      </c>
      <c r="E58" s="2">
        <v>5</v>
      </c>
    </row>
    <row r="59" spans="1:5" s="34" customFormat="1" ht="33" customHeight="1">
      <c r="A59" s="39" t="s">
        <v>40</v>
      </c>
      <c r="B59" s="57">
        <v>7701786</v>
      </c>
      <c r="C59" s="57">
        <v>158530</v>
      </c>
      <c r="D59" s="40">
        <v>2.06</v>
      </c>
      <c r="E59" s="40">
        <v>100</v>
      </c>
    </row>
    <row r="60" spans="1:5" s="24" customFormat="1" ht="21.75" customHeight="1">
      <c r="A60" s="22" t="s">
        <v>8</v>
      </c>
      <c r="B60" s="51"/>
      <c r="C60" s="51"/>
      <c r="D60" s="27"/>
      <c r="E60" s="27"/>
    </row>
    <row r="61" spans="1:5" s="24" customFormat="1" ht="21.75" customHeight="1">
      <c r="A61" s="28" t="s">
        <v>41</v>
      </c>
      <c r="B61" s="50">
        <v>7701786</v>
      </c>
      <c r="C61" s="50">
        <v>158530</v>
      </c>
      <c r="D61" s="26">
        <v>2.06</v>
      </c>
      <c r="E61" s="26">
        <v>100</v>
      </c>
    </row>
    <row r="62" spans="1:5" s="24" customFormat="1" ht="21.75" customHeight="1">
      <c r="A62" s="41"/>
      <c r="B62" s="61"/>
      <c r="C62" s="61"/>
      <c r="D62" s="63"/>
      <c r="E62" s="63"/>
    </row>
    <row r="63" spans="1:5" s="24" customFormat="1" ht="33" customHeight="1">
      <c r="A63" s="74" t="s">
        <v>55</v>
      </c>
      <c r="B63" s="74"/>
      <c r="C63" s="74"/>
      <c r="D63" s="74"/>
      <c r="E63" s="74"/>
    </row>
    <row r="64" spans="1:5" s="24" customFormat="1" ht="20.25" customHeight="1">
      <c r="A64" s="62"/>
      <c r="B64" s="62"/>
      <c r="C64" s="62"/>
      <c r="D64" s="62"/>
      <c r="E64" s="62"/>
    </row>
    <row r="65" spans="1:5" s="24" customFormat="1" ht="15" customHeight="1">
      <c r="A65" s="62" t="s">
        <v>47</v>
      </c>
      <c r="B65" s="62"/>
      <c r="C65" s="62"/>
      <c r="D65" s="62"/>
      <c r="E65" s="62"/>
    </row>
    <row r="66" spans="1:5" s="24" customFormat="1" ht="15" customHeight="1">
      <c r="A66" s="62" t="s">
        <v>48</v>
      </c>
      <c r="B66" s="62"/>
      <c r="C66" s="62"/>
      <c r="D66" s="62"/>
      <c r="E66" s="62"/>
    </row>
    <row r="67" spans="1:5" s="24" customFormat="1" ht="15" customHeight="1">
      <c r="A67" s="62" t="s">
        <v>49</v>
      </c>
      <c r="B67" s="62"/>
      <c r="C67" s="62"/>
      <c r="D67" s="62"/>
      <c r="E67" s="62"/>
    </row>
    <row r="68" s="24" customFormat="1" ht="33" customHeight="1"/>
  </sheetData>
  <mergeCells count="14">
    <mergeCell ref="A24:A25"/>
    <mergeCell ref="D24:D25"/>
    <mergeCell ref="E24:E25"/>
    <mergeCell ref="B25:C25"/>
    <mergeCell ref="A1:E2"/>
    <mergeCell ref="A63:E63"/>
    <mergeCell ref="B4:C4"/>
    <mergeCell ref="A3:A4"/>
    <mergeCell ref="E3:E4"/>
    <mergeCell ref="D3:D4"/>
    <mergeCell ref="A56:A57"/>
    <mergeCell ref="D56:D57"/>
    <mergeCell ref="E56:E57"/>
    <mergeCell ref="B57:C57"/>
  </mergeCells>
  <printOptions/>
  <pageMargins left="0.7874015748031497" right="0.7874015748031497" top="0.63" bottom="0.984251968503937" header="0" footer="0.5118110236220472"/>
  <pageSetup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Kasia</cp:lastModifiedBy>
  <cp:lastPrinted>2007-07-31T07:36:30Z</cp:lastPrinted>
  <dcterms:created xsi:type="dcterms:W3CDTF">2007-02-09T12:21:53Z</dcterms:created>
  <dcterms:modified xsi:type="dcterms:W3CDTF">2007-07-31T07:44:13Z</dcterms:modified>
  <cp:category/>
  <cp:version/>
  <cp:contentType/>
  <cp:contentStatus/>
</cp:coreProperties>
</file>