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osztorys_Ofertowy" sheetId="1" r:id="rId1"/>
  </sheets>
  <definedNames/>
  <calcPr fullCalcOnLoad="1"/>
</workbook>
</file>

<file path=xl/sharedStrings.xml><?xml version="1.0" encoding="utf-8"?>
<sst xmlns="http://schemas.openxmlformats.org/spreadsheetml/2006/main" count="115" uniqueCount="92">
  <si>
    <t xml:space="preserve">KOSZTORYS OFERTOWY </t>
  </si>
  <si>
    <t>Przebudowa drogi – budowa chodnika przy drodze powiatowej nr 1332P w m. Biała, gm. Trzcianka,                                                                                                                             odcinek dł. drogi 327,00 m</t>
  </si>
  <si>
    <t>Nr poz.</t>
  </si>
  <si>
    <t>Symbol klasyfikacji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</si>
  <si>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</si>
  <si>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</si>
  <si>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</si>
  <si>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</si>
  <si>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</si>
  <si>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</si>
  <si>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</si>
  <si>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</si>
  <si>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</si>
  <si>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</si>
  <si>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I</t>
  </si>
  <si>
    <t>Roboty pomiarowe</t>
  </si>
  <si>
    <t>201 0119 03</t>
  </si>
  <si>
    <t>Roboty pomiarowe przy liniowych robotach ziemnych - trasa dróg w terenie równinnym</t>
  </si>
  <si>
    <t>km</t>
  </si>
  <si>
    <t>RAZEM</t>
  </si>
  <si>
    <t>II</t>
  </si>
  <si>
    <t>Roboty ziemne</t>
  </si>
  <si>
    <t>201 0126 01</t>
  </si>
  <si>
    <t>Usunięcie ziemi urodzajnej humusu przy grubości do 15 cm</t>
  </si>
  <si>
    <t>m2</t>
  </si>
  <si>
    <t>(327,0-64,0) x2,5 =</t>
  </si>
  <si>
    <t>001 0205 03 10</t>
  </si>
  <si>
    <t>Wywóz humusu poprzednio zmagazynowanego w hałdach z transportem urobku na odległość do 1 km</t>
  </si>
  <si>
    <t>m3</t>
  </si>
  <si>
    <t>657,50 x0,10 =</t>
  </si>
  <si>
    <t>kalkulacja
własna</t>
  </si>
  <si>
    <t>Ręczne formowanie nasypów grub. 25 cm, przy dostarczeniu ziemi samochodami samowyładowczymi, gruncie kat. III-IV łącznie z zakupem gruntu</t>
  </si>
  <si>
    <t>263,00 x0,25 =</t>
  </si>
  <si>
    <t>201 0236 01</t>
  </si>
  <si>
    <t xml:space="preserve">Mechaniczne zagęszczenie uprzednio rozplantowanej warstwy gruntu w nasypie </t>
  </si>
  <si>
    <t>001 0202 08</t>
  </si>
  <si>
    <t>Roboty ziemne wykonywane koparkami podsiębiernymi o pojemności łyżki 0,60m3 w gruncie kategorii III-IV z transportem urobku samochodami samowyładowczymi na odległość 2 km - koryto na zjazdach i  pod chodnik</t>
  </si>
  <si>
    <t>Od km 0+000,00 do km 0+327,00 gr.10cm</t>
  </si>
  <si>
    <t>475,64 x 0,10</t>
  </si>
  <si>
    <t>zjazdy gr 15cm</t>
  </si>
  <si>
    <t>178,36 x 0,15=</t>
  </si>
  <si>
    <t>231 0103 04</t>
  </si>
  <si>
    <t>Mechaniczne profilowanie i zagęszczanie podłoża pod warstwy konstrukcyjne</t>
  </si>
  <si>
    <t>III</t>
  </si>
  <si>
    <t>Krawężniki i obrzeża</t>
  </si>
  <si>
    <t>006 0403 03 03</t>
  </si>
  <si>
    <t xml:space="preserve">Krawężniki drogowe wystające 15x30x100 cm na ławie z betonu C12/15 z oporem (krawężniki na zjazdach 114,0 m) </t>
  </si>
  <si>
    <t>mb</t>
  </si>
  <si>
    <t xml:space="preserve">Krawężniki najazdowe 15x22x100 cm na ławie z betonu C12/15 z oporem </t>
  </si>
  <si>
    <t>006 0404 05</t>
  </si>
  <si>
    <t>Ustawienie obrzeży betonowych 100x30 cm grubości 8 cm na ławie betonowej z betonu C12/15 z oporem z wypełnieniem spoin zaprawą cementową</t>
  </si>
  <si>
    <t>IV</t>
  </si>
  <si>
    <t>Chodnik i zjazdy</t>
  </si>
  <si>
    <t>006 0109 01 03</t>
  </si>
  <si>
    <t>Wykonanie podbudowy betonowej, wraz z pielęgnacją przez posypywanie piaskiem i polewanie wodą, przy grubości warstwy po zagęszczeniu 15 cm - pod zjazdy</t>
  </si>
  <si>
    <t>231 0511 02</t>
  </si>
  <si>
    <t>Wykonanie nawierzchni chodnika z kostki brukowej betonowej o grubości 6 cm (do 10% kostka koloru grafitowego) na podsypce cementowo - pisakowej grub. 5 cm</t>
  </si>
  <si>
    <t>231 0511 03 10</t>
  </si>
  <si>
    <t xml:space="preserve">Nawierzchnia z kostki betonowej grubości 8 cm na podsypce cementowo - pisakowej grub. 5 cm - na zjazdach (kostka koloru grafitowego) </t>
  </si>
  <si>
    <t>128,00 + 50,36 =</t>
  </si>
  <si>
    <t>V</t>
  </si>
  <si>
    <t>Odwodnienie</t>
  </si>
  <si>
    <t xml:space="preserve">201 0216 02 </t>
  </si>
  <si>
    <t>Wykopy oraz przekopy w gruncie kategorii III wykonywane na odkład koparkami przedsiębiernymi o pojemności łyżki 0,60m3 - wykop pod przykanalik i studzienki ściekowe</t>
  </si>
  <si>
    <t>004 1308 03</t>
  </si>
  <si>
    <t>Wykonanie przykanalików z rur PCV o średnicy 200 mm</t>
  </si>
  <si>
    <t xml:space="preserve">001 0214 05   </t>
  </si>
  <si>
    <t xml:space="preserve">Zasypywanie wykopów wraz z zagęszczeniem mechanicznym ubijakami </t>
  </si>
  <si>
    <t xml:space="preserve">004 1424 02   </t>
  </si>
  <si>
    <t>Studzienka ściekowa uliczna prefabrykowana betonowa z osadnikiem bez syfonu</t>
  </si>
  <si>
    <t>szt</t>
  </si>
  <si>
    <t xml:space="preserve">231 1403 06  </t>
  </si>
  <si>
    <t>Oczyszczenie rowu z namułu z wyprofilowaniem skarp rowu, przy grubości namułu 30 cm</t>
  </si>
  <si>
    <t>m</t>
  </si>
  <si>
    <t xml:space="preserve">201 0512 04                                                                                                                                        </t>
  </si>
  <si>
    <t>Brukowanie skarpy kamieniem łamanym o wysokości                                                                                                                                                            16-20 cm, na podsypce cementowo - pisakowej w miejscu połączenia przykanalika z rowem</t>
  </si>
  <si>
    <t>2,0 x 4,0 =</t>
  </si>
  <si>
    <t>VI</t>
  </si>
  <si>
    <t>Zieleń</t>
  </si>
  <si>
    <t>201 0313 02</t>
  </si>
  <si>
    <t>Humusowanie pod trawnik grub. 10 cm z gruntu kategorii III-IV dowożonego samochodami samowyładowczymi łącznie z zakupem gruntu</t>
  </si>
  <si>
    <t xml:space="preserve">001 0507 03   </t>
  </si>
  <si>
    <t>Obsianie trawą</t>
  </si>
  <si>
    <t>VII</t>
  </si>
  <si>
    <t>Pozostałe roboty</t>
  </si>
  <si>
    <t xml:space="preserve"> Kalkulacja własna</t>
  </si>
  <si>
    <t>Roboty pomiarowe - geodezyjna inwentaryzacja powykonawcza</t>
  </si>
  <si>
    <t>kpl</t>
  </si>
  <si>
    <t>VAT 23%</t>
  </si>
  <si>
    <t>Ogółem</t>
  </si>
  <si>
    <t>Słownie: …………………………………………</t>
  </si>
  <si>
    <t>Stawka roboczogodziny [ brutto zł]:……….....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</si>
</sst>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2" fontId="45" fillId="0" borderId="12" xfId="0" applyNumberFormat="1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right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1"/>
  <sheetViews>
    <sheetView tabSelected="1" zoomScalePageLayoutView="0" workbookViewId="0" topLeftCell="A43">
      <selection activeCell="D68" sqref="D68"/>
    </sheetView>
  </sheetViews>
  <sheetFormatPr defaultColWidth="9.140625" defaultRowHeight="15"/>
  <cols>
    <col min="1" max="1" width="2.421875" style="0" customWidth="1"/>
    <col min="2" max="2" width="5.00390625" style="1" customWidth="1"/>
    <col min="3" max="3" width="14.140625" style="1" customWidth="1"/>
    <col min="4" max="4" width="53.28125" style="1" customWidth="1"/>
    <col min="5" max="5" width="6.140625" style="1" customWidth="1"/>
    <col min="6" max="6" width="8.57421875" style="1" customWidth="1"/>
    <col min="7" max="7" width="9.7109375" style="0" customWidth="1"/>
    <col min="8" max="8" width="10.57421875" style="0" customWidth="1"/>
    <col min="9" max="9" width="10.421875" style="0" bestFit="1" customWidth="1"/>
  </cols>
  <sheetData>
    <row r="2" spans="2:8" ht="24.75" customHeight="1">
      <c r="B2" s="36" t="s">
        <v>0</v>
      </c>
      <c r="C2" s="36"/>
      <c r="D2" s="36"/>
      <c r="E2" s="36"/>
      <c r="F2" s="36"/>
      <c r="G2" s="36"/>
      <c r="H2" s="36"/>
    </row>
    <row r="3" spans="2:8" ht="41.25" customHeight="1">
      <c r="B3" s="37" t="s">
        <v>1</v>
      </c>
      <c r="C3" s="37"/>
      <c r="D3" s="37"/>
      <c r="E3" s="37"/>
      <c r="F3" s="37"/>
      <c r="G3" s="37"/>
      <c r="H3" s="37"/>
    </row>
    <row r="4" spans="2:8" ht="15">
      <c r="B4" s="2"/>
      <c r="C4" s="2"/>
      <c r="D4" s="2"/>
      <c r="E4" s="2"/>
      <c r="F4" s="2"/>
      <c r="G4" s="3"/>
      <c r="H4" s="3"/>
    </row>
    <row r="5" spans="2:8" s="4" customFormat="1" ht="30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</row>
    <row r="6" spans="2:8" s="4" customFormat="1" ht="15"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v>6</v>
      </c>
      <c r="H6" s="6">
        <v>7</v>
      </c>
    </row>
    <row r="7" spans="2:8" ht="15" customHeight="1">
      <c r="B7" s="7" t="s">
        <v>14</v>
      </c>
      <c r="C7" s="8"/>
      <c r="D7" s="9" t="s">
        <v>15</v>
      </c>
      <c r="E7" s="31"/>
      <c r="F7" s="31"/>
      <c r="G7" s="31"/>
      <c r="H7" s="31"/>
    </row>
    <row r="8" spans="2:8" ht="27.75" customHeight="1">
      <c r="B8" s="10">
        <v>1</v>
      </c>
      <c r="C8" s="10" t="s">
        <v>16</v>
      </c>
      <c r="D8" s="11" t="s">
        <v>17</v>
      </c>
      <c r="E8" s="10" t="s">
        <v>18</v>
      </c>
      <c r="F8" s="10">
        <v>0.327</v>
      </c>
      <c r="G8" s="12"/>
      <c r="H8" s="13">
        <f>SUM(F8*G8)</f>
        <v>0</v>
      </c>
    </row>
    <row r="9" spans="2:8" ht="15">
      <c r="B9" s="30"/>
      <c r="C9" s="30"/>
      <c r="D9" s="11"/>
      <c r="E9" s="31" t="s">
        <v>19</v>
      </c>
      <c r="F9" s="31"/>
      <c r="G9" s="32">
        <f>SUM(H8)</f>
        <v>0</v>
      </c>
      <c r="H9" s="32"/>
    </row>
    <row r="10" spans="2:8" ht="13.5" customHeight="1">
      <c r="B10" s="7" t="s">
        <v>20</v>
      </c>
      <c r="C10" s="8"/>
      <c r="D10" s="9" t="s">
        <v>21</v>
      </c>
      <c r="E10" s="31"/>
      <c r="F10" s="31"/>
      <c r="G10" s="31"/>
      <c r="H10" s="31"/>
    </row>
    <row r="11" spans="2:8" ht="30" customHeight="1">
      <c r="B11" s="31">
        <v>2</v>
      </c>
      <c r="C11" s="31" t="s">
        <v>22</v>
      </c>
      <c r="D11" s="14" t="s">
        <v>23</v>
      </c>
      <c r="E11" s="31" t="s">
        <v>24</v>
      </c>
      <c r="F11" s="34">
        <v>657.5</v>
      </c>
      <c r="G11" s="30"/>
      <c r="H11" s="35">
        <f>SUM(F11*G11)</f>
        <v>0</v>
      </c>
    </row>
    <row r="12" spans="2:8" ht="15" customHeight="1">
      <c r="B12" s="31"/>
      <c r="C12" s="31"/>
      <c r="D12" s="16" t="s">
        <v>25</v>
      </c>
      <c r="E12" s="31"/>
      <c r="F12" s="34"/>
      <c r="G12" s="30"/>
      <c r="H12" s="35"/>
    </row>
    <row r="13" spans="2:8" ht="30" customHeight="1">
      <c r="B13" s="31">
        <v>3</v>
      </c>
      <c r="C13" s="31" t="s">
        <v>26</v>
      </c>
      <c r="D13" s="14" t="s">
        <v>27</v>
      </c>
      <c r="E13" s="31" t="s">
        <v>28</v>
      </c>
      <c r="F13" s="34">
        <v>65.75</v>
      </c>
      <c r="G13" s="30"/>
      <c r="H13" s="35">
        <f>SUM(F13*G13)</f>
        <v>0</v>
      </c>
    </row>
    <row r="14" spans="2:8" ht="15" customHeight="1">
      <c r="B14" s="31"/>
      <c r="C14" s="31"/>
      <c r="D14" s="16" t="s">
        <v>29</v>
      </c>
      <c r="E14" s="31"/>
      <c r="F14" s="34"/>
      <c r="G14" s="30"/>
      <c r="H14" s="35"/>
    </row>
    <row r="15" spans="2:8" ht="42" customHeight="1">
      <c r="B15" s="31">
        <v>4</v>
      </c>
      <c r="C15" s="31" t="s">
        <v>30</v>
      </c>
      <c r="D15" s="14" t="s">
        <v>31</v>
      </c>
      <c r="E15" s="31" t="s">
        <v>28</v>
      </c>
      <c r="F15" s="34">
        <v>65.75</v>
      </c>
      <c r="G15" s="30"/>
      <c r="H15" s="35">
        <f>SUM(F15*G15)</f>
        <v>0</v>
      </c>
    </row>
    <row r="16" spans="2:8" ht="15" customHeight="1">
      <c r="B16" s="31"/>
      <c r="C16" s="31"/>
      <c r="D16" s="16" t="s">
        <v>32</v>
      </c>
      <c r="E16" s="31"/>
      <c r="F16" s="34"/>
      <c r="G16" s="30"/>
      <c r="H16" s="35"/>
    </row>
    <row r="17" spans="2:8" ht="30" customHeight="1">
      <c r="B17" s="31">
        <v>5</v>
      </c>
      <c r="C17" s="31" t="s">
        <v>33</v>
      </c>
      <c r="D17" s="14" t="s">
        <v>34</v>
      </c>
      <c r="E17" s="31" t="s">
        <v>28</v>
      </c>
      <c r="F17" s="34">
        <v>65.75</v>
      </c>
      <c r="G17" s="30"/>
      <c r="H17" s="35">
        <f>SUM(F17*G17)</f>
        <v>0</v>
      </c>
    </row>
    <row r="18" spans="2:8" ht="15" customHeight="1">
      <c r="B18" s="31"/>
      <c r="C18" s="31"/>
      <c r="D18" s="17">
        <v>65.75</v>
      </c>
      <c r="E18" s="31"/>
      <c r="F18" s="34"/>
      <c r="G18" s="30"/>
      <c r="H18" s="35"/>
    </row>
    <row r="19" spans="2:8" ht="60" customHeight="1">
      <c r="B19" s="31">
        <v>6</v>
      </c>
      <c r="C19" s="31" t="s">
        <v>35</v>
      </c>
      <c r="D19" s="18" t="s">
        <v>36</v>
      </c>
      <c r="E19" s="31" t="s">
        <v>28</v>
      </c>
      <c r="F19" s="34">
        <v>74.32</v>
      </c>
      <c r="G19" s="30"/>
      <c r="H19" s="35">
        <f>SUM(F19*G19)</f>
        <v>0</v>
      </c>
    </row>
    <row r="20" spans="2:8" ht="15" customHeight="1">
      <c r="B20" s="31"/>
      <c r="C20" s="31"/>
      <c r="D20" s="18" t="s">
        <v>37</v>
      </c>
      <c r="E20" s="31"/>
      <c r="F20" s="34"/>
      <c r="G20" s="30"/>
      <c r="H20" s="35"/>
    </row>
    <row r="21" spans="2:8" ht="15" customHeight="1">
      <c r="B21" s="31"/>
      <c r="C21" s="31"/>
      <c r="D21" s="18" t="s">
        <v>38</v>
      </c>
      <c r="E21" s="31"/>
      <c r="F21" s="34"/>
      <c r="G21" s="30"/>
      <c r="H21" s="35"/>
    </row>
    <row r="22" spans="2:8" ht="15" customHeight="1">
      <c r="B22" s="31"/>
      <c r="C22" s="31"/>
      <c r="D22" s="18" t="s">
        <v>39</v>
      </c>
      <c r="E22" s="31"/>
      <c r="F22" s="34"/>
      <c r="G22" s="30"/>
      <c r="H22" s="35"/>
    </row>
    <row r="23" spans="2:8" ht="15" customHeight="1">
      <c r="B23" s="31"/>
      <c r="C23" s="31"/>
      <c r="D23" s="16" t="s">
        <v>40</v>
      </c>
      <c r="E23" s="31"/>
      <c r="F23" s="34"/>
      <c r="G23" s="30"/>
      <c r="H23" s="35"/>
    </row>
    <row r="24" spans="2:8" ht="39.75" customHeight="1">
      <c r="B24" s="19">
        <v>7</v>
      </c>
      <c r="C24" s="19" t="s">
        <v>41</v>
      </c>
      <c r="D24" s="18" t="s">
        <v>42</v>
      </c>
      <c r="E24" s="19" t="s">
        <v>24</v>
      </c>
      <c r="F24" s="20">
        <v>505.36</v>
      </c>
      <c r="G24" s="20"/>
      <c r="H24" s="21">
        <f>SUM(F24*G24)</f>
        <v>0</v>
      </c>
    </row>
    <row r="25" spans="2:8" ht="15" customHeight="1">
      <c r="B25" s="30"/>
      <c r="C25" s="30"/>
      <c r="D25" s="11"/>
      <c r="E25" s="31" t="s">
        <v>19</v>
      </c>
      <c r="F25" s="31"/>
      <c r="G25" s="32">
        <f>SUM(H11:H24)</f>
        <v>0</v>
      </c>
      <c r="H25" s="32"/>
    </row>
    <row r="26" spans="2:8" ht="13.5" customHeight="1">
      <c r="B26" s="7" t="s">
        <v>43</v>
      </c>
      <c r="C26" s="8"/>
      <c r="D26" s="9" t="s">
        <v>44</v>
      </c>
      <c r="E26" s="31"/>
      <c r="F26" s="31"/>
      <c r="G26" s="31"/>
      <c r="H26" s="31"/>
    </row>
    <row r="27" spans="2:8" ht="39.75" customHeight="1">
      <c r="B27" s="19">
        <v>8</v>
      </c>
      <c r="C27" s="19" t="s">
        <v>45</v>
      </c>
      <c r="D27" s="14" t="s">
        <v>46</v>
      </c>
      <c r="E27" s="19" t="s">
        <v>47</v>
      </c>
      <c r="F27" s="20">
        <v>252</v>
      </c>
      <c r="G27" s="20"/>
      <c r="H27" s="21">
        <f>SUM(F27*G27)</f>
        <v>0</v>
      </c>
    </row>
    <row r="28" spans="2:8" ht="39.75" customHeight="1">
      <c r="B28" s="19">
        <v>9</v>
      </c>
      <c r="C28" s="19" t="s">
        <v>45</v>
      </c>
      <c r="D28" s="14" t="s">
        <v>48</v>
      </c>
      <c r="E28" s="19" t="s">
        <v>47</v>
      </c>
      <c r="F28" s="20">
        <v>75</v>
      </c>
      <c r="G28" s="20"/>
      <c r="H28" s="21">
        <f>SUM(F28*G28)</f>
        <v>0</v>
      </c>
    </row>
    <row r="29" spans="2:8" ht="45" customHeight="1">
      <c r="B29" s="19">
        <v>10</v>
      </c>
      <c r="C29" s="19" t="s">
        <v>49</v>
      </c>
      <c r="D29" s="14" t="s">
        <v>50</v>
      </c>
      <c r="E29" s="19" t="s">
        <v>47</v>
      </c>
      <c r="F29" s="20">
        <v>327</v>
      </c>
      <c r="G29" s="20"/>
      <c r="H29" s="21">
        <f>SUM(F29*G29)</f>
        <v>0</v>
      </c>
    </row>
    <row r="30" spans="2:8" ht="15" customHeight="1">
      <c r="B30" s="30"/>
      <c r="C30" s="30"/>
      <c r="D30" s="11"/>
      <c r="E30" s="31" t="s">
        <v>19</v>
      </c>
      <c r="F30" s="31"/>
      <c r="G30" s="32">
        <f>SUM(H27:H29)</f>
        <v>0</v>
      </c>
      <c r="H30" s="32"/>
    </row>
    <row r="31" spans="2:8" ht="13.5" customHeight="1">
      <c r="B31" s="7" t="s">
        <v>51</v>
      </c>
      <c r="C31" s="8"/>
      <c r="D31" s="9" t="s">
        <v>52</v>
      </c>
      <c r="E31" s="31"/>
      <c r="F31" s="31"/>
      <c r="G31" s="31"/>
      <c r="H31" s="31"/>
    </row>
    <row r="32" spans="2:8" ht="48" customHeight="1">
      <c r="B32" s="19">
        <v>11</v>
      </c>
      <c r="C32" s="19" t="s">
        <v>53</v>
      </c>
      <c r="D32" s="14" t="s">
        <v>54</v>
      </c>
      <c r="E32" s="19" t="s">
        <v>24</v>
      </c>
      <c r="F32" s="20">
        <v>178.36</v>
      </c>
      <c r="G32" s="22"/>
      <c r="H32" s="21">
        <f>SUM(F32*G32)</f>
        <v>0</v>
      </c>
    </row>
    <row r="33" spans="2:8" ht="45" customHeight="1">
      <c r="B33" s="19">
        <v>12</v>
      </c>
      <c r="C33" s="23" t="s">
        <v>55</v>
      </c>
      <c r="D33" s="11" t="s">
        <v>56</v>
      </c>
      <c r="E33" s="19" t="s">
        <v>24</v>
      </c>
      <c r="F33" s="20">
        <v>541.64</v>
      </c>
      <c r="G33" s="20"/>
      <c r="H33" s="21">
        <f>SUM(F33*G33)</f>
        <v>0</v>
      </c>
    </row>
    <row r="34" spans="2:8" ht="49.5" customHeight="1">
      <c r="B34" s="31">
        <v>13</v>
      </c>
      <c r="C34" s="33" t="s">
        <v>57</v>
      </c>
      <c r="D34" s="18" t="s">
        <v>58</v>
      </c>
      <c r="E34" s="31" t="s">
        <v>24</v>
      </c>
      <c r="F34" s="34">
        <v>178.36</v>
      </c>
      <c r="G34" s="30"/>
      <c r="H34" s="35">
        <f>SUM(F34*G34)</f>
        <v>0</v>
      </c>
    </row>
    <row r="35" spans="2:8" ht="15" customHeight="1">
      <c r="B35" s="31"/>
      <c r="C35" s="33"/>
      <c r="D35" s="17" t="s">
        <v>59</v>
      </c>
      <c r="E35" s="31"/>
      <c r="F35" s="34"/>
      <c r="G35" s="30"/>
      <c r="H35" s="35"/>
    </row>
    <row r="36" spans="2:8" ht="15" customHeight="1">
      <c r="B36" s="30"/>
      <c r="C36" s="30"/>
      <c r="D36" s="11"/>
      <c r="E36" s="31" t="s">
        <v>19</v>
      </c>
      <c r="F36" s="31"/>
      <c r="G36" s="32">
        <f>SUM(H32:H35)</f>
        <v>0</v>
      </c>
      <c r="H36" s="32"/>
    </row>
    <row r="37" spans="2:8" ht="15" customHeight="1">
      <c r="B37" s="7" t="s">
        <v>60</v>
      </c>
      <c r="C37" s="8"/>
      <c r="D37" s="9" t="s">
        <v>61</v>
      </c>
      <c r="E37" s="31"/>
      <c r="F37" s="31"/>
      <c r="G37" s="31"/>
      <c r="H37" s="31"/>
    </row>
    <row r="38" spans="2:8" ht="44.25" customHeight="1">
      <c r="B38" s="31">
        <v>14</v>
      </c>
      <c r="C38" s="31" t="s">
        <v>62</v>
      </c>
      <c r="D38" s="14" t="s">
        <v>63</v>
      </c>
      <c r="E38" s="31" t="s">
        <v>28</v>
      </c>
      <c r="F38" s="34">
        <v>33.96</v>
      </c>
      <c r="G38" s="30"/>
      <c r="H38" s="35">
        <f>SUM(F38*G38)</f>
        <v>0</v>
      </c>
    </row>
    <row r="39" spans="2:8" ht="15" customHeight="1">
      <c r="B39" s="31"/>
      <c r="C39" s="31"/>
      <c r="D39" s="17">
        <v>33.96</v>
      </c>
      <c r="E39" s="31"/>
      <c r="F39" s="34"/>
      <c r="G39" s="30"/>
      <c r="H39" s="35"/>
    </row>
    <row r="40" spans="2:8" ht="15" customHeight="1">
      <c r="B40" s="6">
        <v>15</v>
      </c>
      <c r="C40" s="10" t="s">
        <v>64</v>
      </c>
      <c r="D40" s="11" t="s">
        <v>65</v>
      </c>
      <c r="E40" s="10" t="s">
        <v>47</v>
      </c>
      <c r="F40" s="15">
        <v>46</v>
      </c>
      <c r="G40" s="15"/>
      <c r="H40" s="13">
        <f>SUM(F40*G40)</f>
        <v>0</v>
      </c>
    </row>
    <row r="41" spans="2:8" ht="28.5" customHeight="1">
      <c r="B41" s="6">
        <v>16</v>
      </c>
      <c r="C41" s="10" t="s">
        <v>66</v>
      </c>
      <c r="D41" s="11" t="s">
        <v>67</v>
      </c>
      <c r="E41" s="10" t="s">
        <v>28</v>
      </c>
      <c r="F41" s="15">
        <v>33.16</v>
      </c>
      <c r="G41" s="15"/>
      <c r="H41" s="13">
        <f>SUM(F41*G41)</f>
        <v>0</v>
      </c>
    </row>
    <row r="42" spans="2:8" ht="28.5" customHeight="1">
      <c r="B42" s="6">
        <v>17</v>
      </c>
      <c r="C42" s="10" t="s">
        <v>68</v>
      </c>
      <c r="D42" s="11" t="s">
        <v>69</v>
      </c>
      <c r="E42" s="10" t="s">
        <v>70</v>
      </c>
      <c r="F42" s="15">
        <v>4</v>
      </c>
      <c r="G42" s="15"/>
      <c r="H42" s="13">
        <f>SUM(F42*G42)</f>
        <v>0</v>
      </c>
    </row>
    <row r="43" spans="2:8" ht="28.5" customHeight="1">
      <c r="B43" s="6">
        <v>18</v>
      </c>
      <c r="C43" s="10" t="s">
        <v>71</v>
      </c>
      <c r="D43" s="11" t="s">
        <v>72</v>
      </c>
      <c r="E43" s="10" t="s">
        <v>73</v>
      </c>
      <c r="F43" s="15">
        <v>176</v>
      </c>
      <c r="G43" s="15"/>
      <c r="H43" s="13">
        <f>SUM(F43*G43)</f>
        <v>0</v>
      </c>
    </row>
    <row r="44" spans="2:8" ht="43.5" customHeight="1">
      <c r="B44" s="31">
        <v>19</v>
      </c>
      <c r="C44" s="31" t="s">
        <v>74</v>
      </c>
      <c r="D44" s="14" t="s">
        <v>75</v>
      </c>
      <c r="E44" s="31" t="s">
        <v>24</v>
      </c>
      <c r="F44" s="34">
        <v>8</v>
      </c>
      <c r="G44" s="30"/>
      <c r="H44" s="35">
        <f>SUM(F44*G44)</f>
        <v>0</v>
      </c>
    </row>
    <row r="45" spans="2:8" ht="15" customHeight="1">
      <c r="B45" s="31"/>
      <c r="C45" s="31"/>
      <c r="D45" s="17" t="s">
        <v>76</v>
      </c>
      <c r="E45" s="31"/>
      <c r="F45" s="34"/>
      <c r="G45" s="30"/>
      <c r="H45" s="35"/>
    </row>
    <row r="46" spans="2:8" ht="19.5" customHeight="1">
      <c r="B46" s="30"/>
      <c r="C46" s="30"/>
      <c r="D46" s="11"/>
      <c r="E46" s="31" t="s">
        <v>19</v>
      </c>
      <c r="F46" s="31"/>
      <c r="G46" s="32">
        <f>SUM(H38:H45)</f>
        <v>0</v>
      </c>
      <c r="H46" s="32"/>
    </row>
    <row r="47" spans="2:8" ht="19.5" customHeight="1">
      <c r="B47" s="7" t="s">
        <v>77</v>
      </c>
      <c r="C47" s="8"/>
      <c r="D47" s="9" t="s">
        <v>78</v>
      </c>
      <c r="E47" s="31"/>
      <c r="F47" s="31"/>
      <c r="G47" s="31"/>
      <c r="H47" s="31"/>
    </row>
    <row r="48" spans="2:8" ht="40.5" customHeight="1">
      <c r="B48" s="31">
        <v>20</v>
      </c>
      <c r="C48" s="33" t="s">
        <v>79</v>
      </c>
      <c r="D48" s="18" t="s">
        <v>80</v>
      </c>
      <c r="E48" s="31" t="s">
        <v>28</v>
      </c>
      <c r="F48" s="34">
        <v>42.51</v>
      </c>
      <c r="G48" s="30"/>
      <c r="H48" s="35">
        <f>SUM(F48*G48)</f>
        <v>0</v>
      </c>
    </row>
    <row r="49" spans="2:8" ht="19.5" customHeight="1">
      <c r="B49" s="31"/>
      <c r="C49" s="33"/>
      <c r="D49" s="24">
        <v>42.51</v>
      </c>
      <c r="E49" s="31"/>
      <c r="F49" s="34"/>
      <c r="G49" s="30"/>
      <c r="H49" s="35"/>
    </row>
    <row r="50" spans="2:8" ht="27" customHeight="1">
      <c r="B50" s="10">
        <v>21</v>
      </c>
      <c r="C50" s="10" t="s">
        <v>81</v>
      </c>
      <c r="D50" s="11" t="s">
        <v>82</v>
      </c>
      <c r="E50" s="10" t="s">
        <v>24</v>
      </c>
      <c r="F50" s="15">
        <v>425.1</v>
      </c>
      <c r="G50" s="15"/>
      <c r="H50" s="13">
        <f>SUM(F50*G50)</f>
        <v>0</v>
      </c>
    </row>
    <row r="51" spans="2:8" ht="19.5" customHeight="1">
      <c r="B51" s="30"/>
      <c r="C51" s="30"/>
      <c r="D51" s="11"/>
      <c r="E51" s="31" t="s">
        <v>19</v>
      </c>
      <c r="F51" s="31"/>
      <c r="G51" s="32">
        <f>SUM(H48:H50)</f>
        <v>0</v>
      </c>
      <c r="H51" s="32"/>
    </row>
    <row r="52" spans="2:8" ht="19.5" customHeight="1">
      <c r="B52" s="7" t="s">
        <v>83</v>
      </c>
      <c r="C52" s="8"/>
      <c r="D52" s="9" t="s">
        <v>84</v>
      </c>
      <c r="E52" s="31"/>
      <c r="F52" s="31"/>
      <c r="G52" s="31"/>
      <c r="H52" s="31"/>
    </row>
    <row r="53" spans="2:8" ht="31.5" customHeight="1">
      <c r="B53" s="10">
        <v>22</v>
      </c>
      <c r="C53" s="10" t="s">
        <v>85</v>
      </c>
      <c r="D53" s="11" t="s">
        <v>86</v>
      </c>
      <c r="E53" s="10" t="s">
        <v>87</v>
      </c>
      <c r="F53" s="15">
        <v>1</v>
      </c>
      <c r="G53" s="12"/>
      <c r="H53" s="13">
        <f>SUM(F53*G53)</f>
        <v>0</v>
      </c>
    </row>
    <row r="54" spans="2:8" ht="19.5" customHeight="1">
      <c r="B54" s="30"/>
      <c r="C54" s="30"/>
      <c r="D54" s="11"/>
      <c r="E54" s="31" t="s">
        <v>19</v>
      </c>
      <c r="F54" s="31"/>
      <c r="G54" s="30"/>
      <c r="H54" s="30"/>
    </row>
    <row r="55" spans="2:9" ht="19.5" customHeight="1">
      <c r="B55" s="25"/>
      <c r="C55" s="25"/>
      <c r="D55" s="25"/>
      <c r="E55" s="25"/>
      <c r="F55" s="29" t="s">
        <v>19</v>
      </c>
      <c r="G55" s="29"/>
      <c r="H55" s="13">
        <f>SUM(G54+G51+G46+G36+G30+G25+G9)</f>
        <v>0</v>
      </c>
      <c r="I55" s="26"/>
    </row>
    <row r="56" spans="2:8" ht="19.5" customHeight="1">
      <c r="B56" s="25"/>
      <c r="C56" s="25"/>
      <c r="D56" s="25"/>
      <c r="E56" s="25"/>
      <c r="F56" s="29" t="s">
        <v>88</v>
      </c>
      <c r="G56" s="29"/>
      <c r="H56" s="13">
        <f>SUM(H55*0.23)</f>
        <v>0</v>
      </c>
    </row>
    <row r="57" spans="2:8" ht="19.5" customHeight="1">
      <c r="B57" s="25"/>
      <c r="C57" s="25"/>
      <c r="D57" s="25"/>
      <c r="E57" s="25"/>
      <c r="F57" s="29" t="s">
        <v>89</v>
      </c>
      <c r="G57" s="29"/>
      <c r="H57" s="13">
        <f>SUM(H55:H56)</f>
        <v>0</v>
      </c>
    </row>
    <row r="58" spans="2:8" ht="15">
      <c r="B58" s="25"/>
      <c r="C58" s="25"/>
      <c r="D58" s="25"/>
      <c r="E58" s="27"/>
      <c r="F58" s="27"/>
      <c r="G58" s="3"/>
      <c r="H58" s="3"/>
    </row>
    <row r="59" spans="2:8" ht="15">
      <c r="B59" s="25"/>
      <c r="C59" s="25"/>
      <c r="D59" s="38" t="s">
        <v>90</v>
      </c>
      <c r="E59" s="27"/>
      <c r="F59" s="27"/>
      <c r="G59" s="3"/>
      <c r="H59" s="3"/>
    </row>
    <row r="60" spans="2:4" ht="15">
      <c r="B60" s="28"/>
      <c r="C60" s="28"/>
      <c r="D60" s="38"/>
    </row>
    <row r="61" ht="15">
      <c r="D61" s="38" t="s">
        <v>91</v>
      </c>
    </row>
  </sheetData>
  <sheetProtection/>
  <mergeCells count="87">
    <mergeCell ref="B2:H2"/>
    <mergeCell ref="B3:H3"/>
    <mergeCell ref="E7:H7"/>
    <mergeCell ref="B9:C9"/>
    <mergeCell ref="E9:F9"/>
    <mergeCell ref="G9:H9"/>
    <mergeCell ref="E10:H10"/>
    <mergeCell ref="B11:B12"/>
    <mergeCell ref="C11:C12"/>
    <mergeCell ref="E11:E12"/>
    <mergeCell ref="F11:F12"/>
    <mergeCell ref="G11:G12"/>
    <mergeCell ref="H11:H12"/>
    <mergeCell ref="B13:B14"/>
    <mergeCell ref="C13:C14"/>
    <mergeCell ref="E13:E14"/>
    <mergeCell ref="F13:F14"/>
    <mergeCell ref="G13:G14"/>
    <mergeCell ref="H13:H14"/>
    <mergeCell ref="B15:B16"/>
    <mergeCell ref="C15:C16"/>
    <mergeCell ref="E15:E16"/>
    <mergeCell ref="F15:F16"/>
    <mergeCell ref="G15:G16"/>
    <mergeCell ref="H15:H16"/>
    <mergeCell ref="B17:B18"/>
    <mergeCell ref="C17:C18"/>
    <mergeCell ref="E17:E18"/>
    <mergeCell ref="F17:F18"/>
    <mergeCell ref="G17:G18"/>
    <mergeCell ref="H17:H18"/>
    <mergeCell ref="B19:B23"/>
    <mergeCell ref="C19:C23"/>
    <mergeCell ref="E19:E23"/>
    <mergeCell ref="F19:F23"/>
    <mergeCell ref="G19:G23"/>
    <mergeCell ref="H19:H23"/>
    <mergeCell ref="B25:C25"/>
    <mergeCell ref="E25:F25"/>
    <mergeCell ref="G25:H25"/>
    <mergeCell ref="E26:H26"/>
    <mergeCell ref="B30:C30"/>
    <mergeCell ref="E30:F30"/>
    <mergeCell ref="G30:H30"/>
    <mergeCell ref="E31:H31"/>
    <mergeCell ref="B34:B35"/>
    <mergeCell ref="C34:C35"/>
    <mergeCell ref="E34:E35"/>
    <mergeCell ref="F34:F35"/>
    <mergeCell ref="G34:G35"/>
    <mergeCell ref="H34:H35"/>
    <mergeCell ref="B36:C36"/>
    <mergeCell ref="E36:F36"/>
    <mergeCell ref="G36:H36"/>
    <mergeCell ref="E37:H37"/>
    <mergeCell ref="B38:B39"/>
    <mergeCell ref="C38:C39"/>
    <mergeCell ref="E38:E39"/>
    <mergeCell ref="F38:F39"/>
    <mergeCell ref="G38:G39"/>
    <mergeCell ref="H38:H39"/>
    <mergeCell ref="B44:B45"/>
    <mergeCell ref="C44:C45"/>
    <mergeCell ref="E44:E45"/>
    <mergeCell ref="F44:F45"/>
    <mergeCell ref="G44:G45"/>
    <mergeCell ref="H44:H45"/>
    <mergeCell ref="B46:C46"/>
    <mergeCell ref="E46:F46"/>
    <mergeCell ref="G46:H46"/>
    <mergeCell ref="E47:H47"/>
    <mergeCell ref="B48:B49"/>
    <mergeCell ref="C48:C49"/>
    <mergeCell ref="E48:E49"/>
    <mergeCell ref="F48:F49"/>
    <mergeCell ref="G48:G49"/>
    <mergeCell ref="H48:H49"/>
    <mergeCell ref="F55:G55"/>
    <mergeCell ref="F56:G56"/>
    <mergeCell ref="F57:G57"/>
    <mergeCell ref="B51:C51"/>
    <mergeCell ref="E51:F51"/>
    <mergeCell ref="G51:H51"/>
    <mergeCell ref="E52:H52"/>
    <mergeCell ref="B54:C54"/>
    <mergeCell ref="E54:F54"/>
    <mergeCell ref="G54:H54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Priske</dc:creator>
  <cp:keywords/>
  <dc:description/>
  <cp:lastModifiedBy>Paulina Priske</cp:lastModifiedBy>
  <dcterms:created xsi:type="dcterms:W3CDTF">2018-06-06T06:55:02Z</dcterms:created>
  <dcterms:modified xsi:type="dcterms:W3CDTF">2018-06-06T10:51:36Z</dcterms:modified>
  <cp:category/>
  <cp:version/>
  <cp:contentType/>
  <cp:contentStatus/>
</cp:coreProperties>
</file>